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37" firstSheet="1" activeTab="13"/>
  </bookViews>
  <sheets>
    <sheet name="Putim" sheetId="1" state="hidden" r:id="rId1"/>
    <sheet name="Jindřichův Hradec" sheetId="2" r:id="rId2"/>
    <sheet name="Holubov" sheetId="3" r:id="rId3"/>
    <sheet name="Tálín" sheetId="4" r:id="rId4"/>
    <sheet name="Jivno" sheetId="5" r:id="rId5"/>
    <sheet name="Hlincova Hora" sheetId="6" state="hidden" r:id="rId6"/>
    <sheet name="Podroužek" sheetId="7" r:id="rId7"/>
    <sheet name="Zliv" sheetId="8" r:id="rId8"/>
    <sheet name="Zliv týmy" sheetId="9" r:id="rId9"/>
    <sheet name="Vráž" sheetId="10" r:id="rId10"/>
    <sheet name="Budičovice týmy" sheetId="11" state="hidden" r:id="rId11"/>
    <sheet name="Tálín duatlon" sheetId="12" r:id="rId12"/>
    <sheet name="Prachatice" sheetId="13" r:id="rId13"/>
    <sheet name="Celkové Muži" sheetId="14" r:id="rId14"/>
    <sheet name="Celkové Ženy" sheetId="15" r:id="rId15"/>
    <sheet name="družstva" sheetId="16" r:id="rId16"/>
  </sheets>
  <definedNames>
    <definedName name="_xlnm._FilterDatabase" localSheetId="13" hidden="1">'Celkové Muži'!$A$5:$AF$230</definedName>
    <definedName name="_xlnm._FilterDatabase" localSheetId="14" hidden="1">'Celkové Ženy'!$A$5:$IU$121</definedName>
    <definedName name="_xlfn_SUMIFS">NA()</definedName>
    <definedName name="Excel_BuiltIn__FilterDatabase" localSheetId="10">'Celkové Muži'!$A$4:$U$19</definedName>
    <definedName name="Excel_BuiltIn__FilterDatabase" localSheetId="13">#REF!</definedName>
    <definedName name="Excel_BuiltIn__FilterDatabase" localSheetId="14">'Celkové Ženy'!$A$3:$AF$301</definedName>
    <definedName name="Excel_BuiltIn__FilterDatabase" localSheetId="5">#REF!</definedName>
    <definedName name="Excel_BuiltIn__FilterDatabase" localSheetId="2">'Jivno'!$A$4:$S$39</definedName>
    <definedName name="Excel_BuiltIn__FilterDatabase" localSheetId="1">'Tálín'!$A$4:$S$34</definedName>
    <definedName name="Excel_BuiltIn__FilterDatabase" localSheetId="4">'Hlincova Hora'!$A$4:$S$42</definedName>
    <definedName name="Excel_BuiltIn__FilterDatabase" localSheetId="6">'Zliv týmy'!$A$4:$R$57</definedName>
    <definedName name="Excel_BuiltIn__FilterDatabase" localSheetId="12">#REF!</definedName>
    <definedName name="Excel_BuiltIn__FilterDatabase" localSheetId="0">#REF!</definedName>
    <definedName name="Excel_BuiltIn__FilterDatabase" localSheetId="3">'Podroužek'!$A$4:$S$64</definedName>
    <definedName name="Excel_BuiltIn__FilterDatabase" localSheetId="11">'Putim'!$A$4:$S$29</definedName>
    <definedName name="Excel_BuiltIn__FilterDatabase" localSheetId="9">#REF!</definedName>
    <definedName name="Excel_BuiltIn__FilterDatabase" localSheetId="7">#REF!</definedName>
    <definedName name="Excel_BuiltIn__FilterDatabase" localSheetId="8">'Celkové Ženy'!$A$4:$U$19</definedName>
    <definedName name="Excel_BuiltIn_Print_Area" localSheetId="13">#REF!</definedName>
    <definedName name="_xlnm.Print_Area" localSheetId="13">'Celkové Muži'!$A$1:$AF$131</definedName>
    <definedName name="_xlnm.Print_Area" localSheetId="14">'Celkové Ženy'!$A$1:$AF$45</definedName>
    <definedName name="_xlnm.Print_Area" localSheetId="15">'družstva'!$A$1:$H$109</definedName>
  </definedNames>
  <calcPr fullCalcOnLoad="1"/>
</workbook>
</file>

<file path=xl/sharedStrings.xml><?xml version="1.0" encoding="utf-8"?>
<sst xmlns="http://schemas.openxmlformats.org/spreadsheetml/2006/main" count="3485" uniqueCount="637">
  <si>
    <t>Poř.</t>
  </si>
  <si>
    <t>Závodník</t>
  </si>
  <si>
    <t>Klub</t>
  </si>
  <si>
    <t>Rok</t>
  </si>
  <si>
    <t>Kat</t>
  </si>
  <si>
    <t>#</t>
  </si>
  <si>
    <t>BK</t>
  </si>
  <si>
    <t>BC</t>
  </si>
  <si>
    <t>Prachatice</t>
  </si>
  <si>
    <t>Tálín</t>
  </si>
  <si>
    <t>Putim</t>
  </si>
  <si>
    <t>Trhové</t>
  </si>
  <si>
    <t>Jindřichův</t>
  </si>
  <si>
    <t>Holubov</t>
  </si>
  <si>
    <t>Jivno</t>
  </si>
  <si>
    <t>Hlincova</t>
  </si>
  <si>
    <t>Podroužek</t>
  </si>
  <si>
    <t>Zliv</t>
  </si>
  <si>
    <t>duatlon</t>
  </si>
  <si>
    <t>Sviny</t>
  </si>
  <si>
    <t>Hradec</t>
  </si>
  <si>
    <t>triatlon</t>
  </si>
  <si>
    <t>Hora</t>
  </si>
  <si>
    <t>TRISK ČB</t>
  </si>
  <si>
    <t>M3</t>
  </si>
  <si>
    <t>Grabmüllerová Šárka</t>
  </si>
  <si>
    <t>B&amp;H Triatlon ČB</t>
  </si>
  <si>
    <t>Z4</t>
  </si>
  <si>
    <t>Nový Lukáš</t>
  </si>
  <si>
    <t>M4</t>
  </si>
  <si>
    <t>Srch Jiří</t>
  </si>
  <si>
    <t>ŠuTri Prachatice</t>
  </si>
  <si>
    <t>M1</t>
  </si>
  <si>
    <t>Adámková Dana</t>
  </si>
  <si>
    <t>TT Tálín</t>
  </si>
  <si>
    <t>Z3</t>
  </si>
  <si>
    <t>Dušková Jitka</t>
  </si>
  <si>
    <t>E.ON TT Tábor</t>
  </si>
  <si>
    <t>Juráň Karel</t>
  </si>
  <si>
    <t>TriSK ČB</t>
  </si>
  <si>
    <t>Z1</t>
  </si>
  <si>
    <t>Radová Ludmila</t>
  </si>
  <si>
    <t>Z2</t>
  </si>
  <si>
    <t>Leszkow David</t>
  </si>
  <si>
    <t>Hronová Božena</t>
  </si>
  <si>
    <t>Z5</t>
  </si>
  <si>
    <t>Toul Filip</t>
  </si>
  <si>
    <t>Vacek Vojtěch</t>
  </si>
  <si>
    <t>M2</t>
  </si>
  <si>
    <t>Mikoláš Miroslav</t>
  </si>
  <si>
    <t>Pudil Jaroslav</t>
  </si>
  <si>
    <t>M2 sport Bečvář ST</t>
  </si>
  <si>
    <t>M5</t>
  </si>
  <si>
    <t>Plánek Karel</t>
  </si>
  <si>
    <t>Strnad David</t>
  </si>
  <si>
    <t>Pilař Pavel</t>
  </si>
  <si>
    <t>Kahuda Jiří</t>
  </si>
  <si>
    <t>Pech Roman</t>
  </si>
  <si>
    <t>Mikoláš Jan</t>
  </si>
  <si>
    <t>Trisk ČB</t>
  </si>
  <si>
    <t>Hron Jan</t>
  </si>
  <si>
    <t>Šutri Prachatice</t>
  </si>
  <si>
    <t>Korytarová Eliška</t>
  </si>
  <si>
    <t>Sedláček Ondřej</t>
  </si>
  <si>
    <t>Šimek Miroslav</t>
  </si>
  <si>
    <t>TC Dvořák ČB</t>
  </si>
  <si>
    <t>Černý Michal</t>
  </si>
  <si>
    <t>České Budějovice</t>
  </si>
  <si>
    <t>Eninger Boris</t>
  </si>
  <si>
    <t>Šimůnková Simona</t>
  </si>
  <si>
    <t>TCV JH</t>
  </si>
  <si>
    <t>Smetana Jiří</t>
  </si>
  <si>
    <t>M6</t>
  </si>
  <si>
    <t>Procházková Milena</t>
  </si>
  <si>
    <t>Konárek Zdeněk</t>
  </si>
  <si>
    <t>Valdauf Radim</t>
  </si>
  <si>
    <t>Hluboká nad Vltavou</t>
  </si>
  <si>
    <t>Dudák Zdeněk</t>
  </si>
  <si>
    <t>Kalina Bohumil</t>
  </si>
  <si>
    <t>SK Kardašova Řečice</t>
  </si>
  <si>
    <t>Palivec David</t>
  </si>
  <si>
    <t>SPSVD Jistebnice</t>
  </si>
  <si>
    <t>TCV Jindřichův Hradec</t>
  </si>
  <si>
    <t>Hlínová Jaroslava</t>
  </si>
  <si>
    <t>Macek Tomáš</t>
  </si>
  <si>
    <t>Trecha Rudolf</t>
  </si>
  <si>
    <t>Matouš Petr</t>
  </si>
  <si>
    <t>Kozlová Kateřina</t>
  </si>
  <si>
    <t>Korous Martin</t>
  </si>
  <si>
    <t>Koptík Jiří</t>
  </si>
  <si>
    <t>Stuchlík Jiří</t>
  </si>
  <si>
    <t>David Tomáš</t>
  </si>
  <si>
    <t>Diviš Jiří</t>
  </si>
  <si>
    <t>CBC Team</t>
  </si>
  <si>
    <t>Dvořák Jan</t>
  </si>
  <si>
    <t>Studnař Lukáš</t>
  </si>
  <si>
    <t>Candrová Jana</t>
  </si>
  <si>
    <t>Fencl Jiří</t>
  </si>
  <si>
    <t>GEOPLAN Prachatice</t>
  </si>
  <si>
    <t>Neužil Petr</t>
  </si>
  <si>
    <t>Immer Tomáš</t>
  </si>
  <si>
    <t>Krušnoman TT Litvín</t>
  </si>
  <si>
    <t>Průcha Josef</t>
  </si>
  <si>
    <t>Lenc Jiří</t>
  </si>
  <si>
    <t>BK Nezmar</t>
  </si>
  <si>
    <t>Michálek Zbyněk</t>
  </si>
  <si>
    <t>Týc Miroslav</t>
  </si>
  <si>
    <t>Sokol Písek</t>
  </si>
  <si>
    <t>Čáp Marek</t>
  </si>
  <si>
    <t>Cendelín Tomáš</t>
  </si>
  <si>
    <t>Forster Milan</t>
  </si>
  <si>
    <t>Neubauer Jiří</t>
  </si>
  <si>
    <t>Trio Bar</t>
  </si>
  <si>
    <t>Uhlíř Radek</t>
  </si>
  <si>
    <t>Jahoda Vladimír</t>
  </si>
  <si>
    <t>TC Dvořák</t>
  </si>
  <si>
    <t>ČIKO ČK</t>
  </si>
  <si>
    <t>Kincová Petra</t>
  </si>
  <si>
    <t>Resolution team</t>
  </si>
  <si>
    <t>Vodňany</t>
  </si>
  <si>
    <t>Vítů Josef</t>
  </si>
  <si>
    <t>Holub Martin</t>
  </si>
  <si>
    <t>Č. Budějovice</t>
  </si>
  <si>
    <t>ČB</t>
  </si>
  <si>
    <t>Vondruška Radek</t>
  </si>
  <si>
    <t>0, 25 – 6 – 2 km</t>
  </si>
  <si>
    <t>Poř</t>
  </si>
  <si>
    <t>StČ</t>
  </si>
  <si>
    <t>JČP</t>
  </si>
  <si>
    <t>Plavání</t>
  </si>
  <si>
    <t>Kolo</t>
  </si>
  <si>
    <t>Po kole</t>
  </si>
  <si>
    <t>Běh</t>
  </si>
  <si>
    <t>Cíl</t>
  </si>
  <si>
    <t>Zajíc Václav</t>
  </si>
  <si>
    <t>M2 SPORT Bečvář</t>
  </si>
  <si>
    <t>1,9 – 12 – 3,8 km</t>
  </si>
  <si>
    <t>*</t>
  </si>
  <si>
    <t>Kašák Véna</t>
  </si>
  <si>
    <t>1,5 - 42 – 10 km</t>
  </si>
  <si>
    <t>Hradecký Jan</t>
  </si>
  <si>
    <t>Šutri</t>
  </si>
  <si>
    <t>0,75 - 21 – 5 km</t>
  </si>
  <si>
    <t>běh</t>
  </si>
  <si>
    <t>0,3 - 14 – 5 km</t>
  </si>
  <si>
    <t>Cendelín Jan</t>
  </si>
  <si>
    <t>0,5 - 10 – 1 km</t>
  </si>
  <si>
    <t>0,7 - 25 – 6 km</t>
  </si>
  <si>
    <t>Pils Libor</t>
  </si>
  <si>
    <t>Postl Jiří</t>
  </si>
  <si>
    <t>plavání</t>
  </si>
  <si>
    <t>0,75 – 20 – 5 km</t>
  </si>
  <si>
    <t>0,5 – 12 – 5 km</t>
  </si>
  <si>
    <t>1,5 – 40 – 10 km</t>
  </si>
  <si>
    <t>TT Příbram</t>
  </si>
  <si>
    <t>0,5 – 20 – 5 km</t>
  </si>
  <si>
    <t>M</t>
  </si>
  <si>
    <t>Z</t>
  </si>
  <si>
    <t>Duatlon Budičovice 2.9.2017</t>
  </si>
  <si>
    <t>4 – 12 – 2 km</t>
  </si>
  <si>
    <t>BH České Budějovice</t>
  </si>
  <si>
    <t>Biketime Bulls Písek</t>
  </si>
  <si>
    <t>Kudrlička Rosťa</t>
  </si>
  <si>
    <t>Budičovický duatlon 2017 - Týmy muži</t>
  </si>
  <si>
    <t>Pořadí</t>
  </si>
  <si>
    <t>BODY</t>
  </si>
  <si>
    <t>Hron Jan; Plánek Karel; Eninger Boris</t>
  </si>
  <si>
    <t>Mikoláš Mirosav; Mikoláš Jan; Zajíc Václav</t>
  </si>
  <si>
    <t>Juráň Karel; Trecha Rudolf; Matouš Petr,</t>
  </si>
  <si>
    <t>Budičovický duatlon 2017 - Týmy ženy</t>
  </si>
  <si>
    <t>Grabmüllerová Šárka; Grabmüllerová Natalie</t>
  </si>
  <si>
    <t>Dušková Jitka; Adámková Dana</t>
  </si>
  <si>
    <t>Hronová Božena; Eningerová Miluše</t>
  </si>
  <si>
    <t>CELKOVÉ POŘADÍ DRUŽSTEV JČP V TRIATLONU</t>
  </si>
  <si>
    <t>Body</t>
  </si>
  <si>
    <t>ŠuTri Prachatice II</t>
  </si>
  <si>
    <t>Tučková Jana</t>
  </si>
  <si>
    <t>ŠUTRI</t>
  </si>
  <si>
    <t>Santarius Bogdan</t>
  </si>
  <si>
    <t>Adamov</t>
  </si>
  <si>
    <t>Semice</t>
  </si>
  <si>
    <t>Krajánek Tomáš</t>
  </si>
  <si>
    <t>Bezděk Petr</t>
  </si>
  <si>
    <t>Smrkovice</t>
  </si>
  <si>
    <t>Král Josef</t>
  </si>
  <si>
    <t>Praha</t>
  </si>
  <si>
    <t>MP</t>
  </si>
  <si>
    <t>Fanturová Lenka</t>
  </si>
  <si>
    <t>ZP</t>
  </si>
  <si>
    <t>Bike Time Bulls Pís</t>
  </si>
  <si>
    <t>MS</t>
  </si>
  <si>
    <t>Matoška Matrek</t>
  </si>
  <si>
    <t>Novotný Jindřich</t>
  </si>
  <si>
    <t>Musilová Nikola</t>
  </si>
  <si>
    <t>Fiala Tomáš</t>
  </si>
  <si>
    <t>Křemže</t>
  </si>
  <si>
    <t>Valdová Marie</t>
  </si>
  <si>
    <t>Kulhánek Tomáš</t>
  </si>
  <si>
    <t>Uhlířová Miroslava</t>
  </si>
  <si>
    <t>Čouza Robert</t>
  </si>
  <si>
    <t>Ledenice</t>
  </si>
  <si>
    <t>Valtr Matěj</t>
  </si>
  <si>
    <t>Peterka Aleš</t>
  </si>
  <si>
    <t>Resolution Team</t>
  </si>
  <si>
    <t>Spectrumbike Č.B.</t>
  </si>
  <si>
    <t>Lemberka Jakub</t>
  </si>
  <si>
    <t>Brlica Pavel</t>
  </si>
  <si>
    <t>Grabmüllerová Aneta</t>
  </si>
  <si>
    <t>Autocamp Podroužek</t>
  </si>
  <si>
    <t>Smetana Josef</t>
  </si>
  <si>
    <t>Janás Pavel</t>
  </si>
  <si>
    <t>Janás Miroslav</t>
  </si>
  <si>
    <t>Huspeka Miroslav</t>
  </si>
  <si>
    <t>Grabmullerová Šárka</t>
  </si>
  <si>
    <t>Lezskow David</t>
  </si>
  <si>
    <t>TriSK ČB II</t>
  </si>
  <si>
    <t>TriSK ČB I</t>
  </si>
  <si>
    <t>Duatlon Tálín 11.5.2019</t>
  </si>
  <si>
    <t>Sport - Bike</t>
  </si>
  <si>
    <t>Šutři Prachatice</t>
  </si>
  <si>
    <t>Triatlon Team Tábor</t>
  </si>
  <si>
    <t>B+H ČB</t>
  </si>
  <si>
    <t>Škvrna Karel</t>
  </si>
  <si>
    <t>Mahagoni Marek</t>
  </si>
  <si>
    <t>ČESYK</t>
  </si>
  <si>
    <t>Skalka Pavel</t>
  </si>
  <si>
    <t>Grabmüller Ivo</t>
  </si>
  <si>
    <t>BH TT Č. Budějovice</t>
  </si>
  <si>
    <t>Vilímek Ondřej</t>
  </si>
  <si>
    <t>x</t>
  </si>
  <si>
    <t>Triva Praha</t>
  </si>
  <si>
    <t>USK FTVS Praha</t>
  </si>
  <si>
    <t>Pechek Pavel</t>
  </si>
  <si>
    <t>Smolová Michaela</t>
  </si>
  <si>
    <t>Šimůnek Rostislav</t>
  </si>
  <si>
    <t>Vondrušková Jana</t>
  </si>
  <si>
    <t>Adam Tým</t>
  </si>
  <si>
    <t>Hronková Božena</t>
  </si>
  <si>
    <t>Triatlon Tábor</t>
  </si>
  <si>
    <t>TT Tábor</t>
  </si>
  <si>
    <t>Hudečková Veronika</t>
  </si>
  <si>
    <t>SKI Klub Šumava Vimperk</t>
  </si>
  <si>
    <t>M7</t>
  </si>
  <si>
    <t>Eningerová Miluška</t>
  </si>
  <si>
    <t>Zátavský triatlon 25.5.2019</t>
  </si>
  <si>
    <t>Hrdlička Jakub</t>
  </si>
  <si>
    <t>PK J. Hradec</t>
  </si>
  <si>
    <t>VAL</t>
  </si>
  <si>
    <t>Ehrenberger Martin</t>
  </si>
  <si>
    <t>Hrdličková Anna</t>
  </si>
  <si>
    <t>PK J.Hradec</t>
  </si>
  <si>
    <t>Ludvík Jan</t>
  </si>
  <si>
    <t>Kumšta Pavel</t>
  </si>
  <si>
    <t>Sportability</t>
  </si>
  <si>
    <t>Koutný Roman</t>
  </si>
  <si>
    <t>Mozr Stanislav</t>
  </si>
  <si>
    <t>Křemešnický triatlon</t>
  </si>
  <si>
    <t>Kápl Jan</t>
  </si>
  <si>
    <t>SKP Č. Budějovice</t>
  </si>
  <si>
    <t>Kumštová Hana</t>
  </si>
  <si>
    <t>Kdyně</t>
  </si>
  <si>
    <t>Srh Jiří</t>
  </si>
  <si>
    <t>Man Jakub</t>
  </si>
  <si>
    <t>TJ Spartak Třebíč</t>
  </si>
  <si>
    <t>Černohorský Tomáš</t>
  </si>
  <si>
    <t>B+H TT Č.Budějovice</t>
  </si>
  <si>
    <t>Koranda David</t>
  </si>
  <si>
    <t>Ďoubal Jakub</t>
  </si>
  <si>
    <t>Třeboň</t>
  </si>
  <si>
    <t>Procházka Rostislav</t>
  </si>
  <si>
    <t>Boršov nad Vlatavou</t>
  </si>
  <si>
    <t>Velát Josef</t>
  </si>
  <si>
    <t>Lácha Radek</t>
  </si>
  <si>
    <t>Hrdlička Hynek</t>
  </si>
  <si>
    <t>Bednář Tomáš</t>
  </si>
  <si>
    <t>Jihlava</t>
  </si>
  <si>
    <t>Kučera Štěpán</t>
  </si>
  <si>
    <t>Říhová Eliška</t>
  </si>
  <si>
    <t>BK Nezmar ČB</t>
  </si>
  <si>
    <t>Vlček Ondřej</t>
  </si>
  <si>
    <t>Tábor</t>
  </si>
  <si>
    <t>Michálek Filip</t>
  </si>
  <si>
    <t>B&amp;H Triatlon Č. Bud</t>
  </si>
  <si>
    <t>Brlicová Natalie</t>
  </si>
  <si>
    <t>Šíp Jaromír</t>
  </si>
  <si>
    <t>SpectrumBike Č. Bud</t>
  </si>
  <si>
    <t>Jungbauer Jan</t>
  </si>
  <si>
    <t>BBK</t>
  </si>
  <si>
    <t>Kroupa Evžen</t>
  </si>
  <si>
    <t>Procházka Luděk</t>
  </si>
  <si>
    <t>Homolka Zdeněk</t>
  </si>
  <si>
    <t>Kyptová Markéta</t>
  </si>
  <si>
    <t>Kostlán Robert</t>
  </si>
  <si>
    <t>Trisk České Budějovice</t>
  </si>
  <si>
    <t>M2 Sport Bečvář Strakonice</t>
  </si>
  <si>
    <t>Triatlon Team Tálín</t>
  </si>
  <si>
    <t>Sportability Tábor</t>
  </si>
  <si>
    <t>Soukup Dušan</t>
  </si>
  <si>
    <t>Jivenský triatlon 13.7.2019</t>
  </si>
  <si>
    <t>Oplatek Eduard</t>
  </si>
  <si>
    <t>KTP Tábor</t>
  </si>
  <si>
    <t>BH Triatlon ČB</t>
  </si>
  <si>
    <t>Myšenec</t>
  </si>
  <si>
    <t>Mašát Michal</t>
  </si>
  <si>
    <t>Včelná</t>
  </si>
  <si>
    <t>Vinzens Jan</t>
  </si>
  <si>
    <t>Zoufalci ČB</t>
  </si>
  <si>
    <t>Machálek David</t>
  </si>
  <si>
    <t>Vidov</t>
  </si>
  <si>
    <t>Barták Vladimír</t>
  </si>
  <si>
    <t>Lednický Filip</t>
  </si>
  <si>
    <t>Písek</t>
  </si>
  <si>
    <t>Janák Jiří</t>
  </si>
  <si>
    <t>Zambeli ČK</t>
  </si>
  <si>
    <t>Vinzensová Pavla</t>
  </si>
  <si>
    <t>Škurková Kateřina</t>
  </si>
  <si>
    <t>Brno</t>
  </si>
  <si>
    <t>Hlincohorský triatlon 20.7.2019</t>
  </si>
  <si>
    <t>0,75 – 18 - 5 km</t>
  </si>
  <si>
    <t>Příbram</t>
  </si>
  <si>
    <t>Losos Radek</t>
  </si>
  <si>
    <t>M2 Sport Bečvář Str</t>
  </si>
  <si>
    <t>Hejlová Karolína</t>
  </si>
  <si>
    <t>TT Ladies Tábor</t>
  </si>
  <si>
    <t>BBK Boršov</t>
  </si>
  <si>
    <t>Tourkouvá Jarmila</t>
  </si>
  <si>
    <t>Bláha Jan</t>
  </si>
  <si>
    <t>CYKLO OLYMPIA Hrděj</t>
  </si>
  <si>
    <t>SPECTRUM BIKE ČB</t>
  </si>
  <si>
    <t>Mach Miroslav</t>
  </si>
  <si>
    <t>Černohorský Vladimír</t>
  </si>
  <si>
    <t>Mach Milan</t>
  </si>
  <si>
    <t>Ostuda rodiny</t>
  </si>
  <si>
    <t>Prachatický triatlon 1.9.2019</t>
  </si>
  <si>
    <t>Duatlon Budičovice 31.8.2019</t>
  </si>
  <si>
    <t>Smetana Jakub</t>
  </si>
  <si>
    <t>UNI Brno</t>
  </si>
  <si>
    <t>Planek Karel</t>
  </si>
  <si>
    <t>Kašak Véna</t>
  </si>
  <si>
    <t>Grabmuller Ivo</t>
  </si>
  <si>
    <t>BH TT ČB</t>
  </si>
  <si>
    <t>TT Talín</t>
  </si>
  <si>
    <t>Eurofoam sport team</t>
  </si>
  <si>
    <t>Korytarova Eliška</t>
  </si>
  <si>
    <t>Mikolaš Jan</t>
  </si>
  <si>
    <t>Duškova Jitka</t>
  </si>
  <si>
    <t>TT Tabor</t>
  </si>
  <si>
    <t>Hlínova Jaroslava</t>
  </si>
  <si>
    <t>David Tomaš</t>
  </si>
  <si>
    <t>Vondruškova Jana</t>
  </si>
  <si>
    <t>Uhlířova Miroslava</t>
  </si>
  <si>
    <t>TT Ladies Tabor</t>
  </si>
  <si>
    <t>Kudrlihka Rostislav</t>
  </si>
  <si>
    <t>Kluky</t>
  </si>
  <si>
    <t>Macek Tomaš</t>
  </si>
  <si>
    <t>Kincova Petra</t>
  </si>
  <si>
    <t>Hluboka nad Vltavou</t>
  </si>
  <si>
    <t>BH Triatlon</t>
  </si>
  <si>
    <t>Tampierova Martina</t>
  </si>
  <si>
    <t>Adamkova Dana</t>
  </si>
  <si>
    <t>Eningerova Miluška</t>
  </si>
  <si>
    <t>Tučkova Jana</t>
  </si>
  <si>
    <t>Stuchlík Jiří St.</t>
  </si>
  <si>
    <t>Stuchlík Jiří Ml.</t>
  </si>
  <si>
    <t>TT Tábor I</t>
  </si>
  <si>
    <t>TT Tábor II</t>
  </si>
  <si>
    <t>Jindřichohradecký triatlon 20.6.2020</t>
  </si>
  <si>
    <t>Tri KLUB Příbram</t>
  </si>
  <si>
    <t>Kozojed Martin</t>
  </si>
  <si>
    <t>Korous David</t>
  </si>
  <si>
    <t>Fairaislová Iveta</t>
  </si>
  <si>
    <t>Jahoda Vojtěch</t>
  </si>
  <si>
    <t>Javorský Ondřej</t>
  </si>
  <si>
    <t>TJ Tábor</t>
  </si>
  <si>
    <t>Řehula Jakub</t>
  </si>
  <si>
    <t>Triatllon Plzeň z.s</t>
  </si>
  <si>
    <t>.1999</t>
  </si>
  <si>
    <t>TriSK České Budějov</t>
  </si>
  <si>
    <t>RC Raiba Kosmopolit</t>
  </si>
  <si>
    <t>Jahn Bohumil</t>
  </si>
  <si>
    <t>Frymburk</t>
  </si>
  <si>
    <t>Procházková Nikola</t>
  </si>
  <si>
    <t>Kořínek Petr</t>
  </si>
  <si>
    <t>European Sport Team</t>
  </si>
  <si>
    <t>Pičmanová Zuzana</t>
  </si>
  <si>
    <t>Grulich Ondřej</t>
  </si>
  <si>
    <t>Svobodová Eliška</t>
  </si>
  <si>
    <t>TCV Jindřichův Hrad</t>
  </si>
  <si>
    <t>Tuček Jiří</t>
  </si>
  <si>
    <t>Červenková Rebeka</t>
  </si>
  <si>
    <t>PKJH</t>
  </si>
  <si>
    <t>Kubát  Bartoloměj</t>
  </si>
  <si>
    <t>J. Hradec</t>
  </si>
  <si>
    <t>Růžička  Petr</t>
  </si>
  <si>
    <t>König Matěj</t>
  </si>
  <si>
    <t>Jahnová Michaela</t>
  </si>
  <si>
    <t>Sportovec pod Kletí 27.6.2020</t>
  </si>
  <si>
    <t>Triatlon Team Příbr</t>
  </si>
  <si>
    <t>Lorenc Erik</t>
  </si>
  <si>
    <t>Biketime Bulls Píse</t>
  </si>
  <si>
    <t>Jakubec Matěj</t>
  </si>
  <si>
    <t>Jarolím Michal</t>
  </si>
  <si>
    <t>Strakonice</t>
  </si>
  <si>
    <t>Květoň Daniel</t>
  </si>
  <si>
    <t>Srnín 93</t>
  </si>
  <si>
    <t>Šafránek Petr</t>
  </si>
  <si>
    <t>TJ Sokol Bavorov</t>
  </si>
  <si>
    <t>Florián Miroslav</t>
  </si>
  <si>
    <t>Vazač Jan</t>
  </si>
  <si>
    <t>Litvínovice</t>
  </si>
  <si>
    <t>Zámiš Jaroslav</t>
  </si>
  <si>
    <t>Crossfit Strahov</t>
  </si>
  <si>
    <t>Řehoušek Petr</t>
  </si>
  <si>
    <t>Zemková Markéta</t>
  </si>
  <si>
    <t>Triatlon Team Astra</t>
  </si>
  <si>
    <t>Fučík Jan</t>
  </si>
  <si>
    <t>HC Slavoj ČK</t>
  </si>
  <si>
    <t>Kulovaný Martin</t>
  </si>
  <si>
    <t>JH Půlmaraton</t>
  </si>
  <si>
    <t>Mikoláš Stanislav</t>
  </si>
  <si>
    <t>Kupka Radek</t>
  </si>
  <si>
    <t>Líbovo Potěr</t>
  </si>
  <si>
    <t>Kříž Jiří</t>
  </si>
  <si>
    <t>Valda Petr</t>
  </si>
  <si>
    <t>Hadravova Rosička</t>
  </si>
  <si>
    <t>Stifter Milan</t>
  </si>
  <si>
    <t>Triathlon Team Tábo</t>
  </si>
  <si>
    <t>Malát Jan</t>
  </si>
  <si>
    <t>Brett Jan</t>
  </si>
  <si>
    <t>Original Afrika</t>
  </si>
  <si>
    <t>Řepa Lukáš</t>
  </si>
  <si>
    <t>Tancer Stanislav</t>
  </si>
  <si>
    <t>Kancelář Blaník</t>
  </si>
  <si>
    <t>Kouba Tomáš</t>
  </si>
  <si>
    <t>Sokol Sudoměřice u</t>
  </si>
  <si>
    <t>Voráček Karel</t>
  </si>
  <si>
    <t>Sojka Lukáš</t>
  </si>
  <si>
    <t>Hubertus</t>
  </si>
  <si>
    <t>Longhans Jan</t>
  </si>
  <si>
    <t>Gránszi klub</t>
  </si>
  <si>
    <t>Neubauer Petr</t>
  </si>
  <si>
    <t>Kuchyňka Ivan</t>
  </si>
  <si>
    <t>Malíkov Smiling Bik</t>
  </si>
  <si>
    <t>Ludvíková Lenka</t>
  </si>
  <si>
    <t>Szmaragowski Daniel</t>
  </si>
  <si>
    <t>Žáková Michaela</t>
  </si>
  <si>
    <t>Tým Dejvid</t>
  </si>
  <si>
    <t>Šmíd Přemysl</t>
  </si>
  <si>
    <t>BK Frahelž</t>
  </si>
  <si>
    <t>Znachorová Lucie</t>
  </si>
  <si>
    <t>SK Třebín</t>
  </si>
  <si>
    <t>Hafner Jakub</t>
  </si>
  <si>
    <t>Kubeš Bohumil</t>
  </si>
  <si>
    <t>Hafner Jan</t>
  </si>
  <si>
    <t>Reitinger Pavel</t>
  </si>
  <si>
    <t>Kosov</t>
  </si>
  <si>
    <t>Hapner Stanislav</t>
  </si>
  <si>
    <t>Povolný Milan</t>
  </si>
  <si>
    <t>Trialon Tálín 4.7.2020</t>
  </si>
  <si>
    <t>3 – 24 – 6 km</t>
  </si>
  <si>
    <t>BH Triatlon České Budějovice</t>
  </si>
  <si>
    <t>Hradecký  Jan</t>
  </si>
  <si>
    <t>Triatlon Team Příbram z.s.</t>
  </si>
  <si>
    <t>Sedláček  Ondřej</t>
  </si>
  <si>
    <t>Vondruška  Radek</t>
  </si>
  <si>
    <t>Černohorský  Tomáš</t>
  </si>
  <si>
    <t>Zeman Zdenek</t>
  </si>
  <si>
    <t>Blatná</t>
  </si>
  <si>
    <t>Svoboda  Erik</t>
  </si>
  <si>
    <t>PK Vytrvalci RB</t>
  </si>
  <si>
    <t>Kopáček  Pavel</t>
  </si>
  <si>
    <t>Bežerovice</t>
  </si>
  <si>
    <t>Sokol Křemže</t>
  </si>
  <si>
    <t>VSK FTVS</t>
  </si>
  <si>
    <t>Dohnal  Pavel</t>
  </si>
  <si>
    <t>Družný lenoch</t>
  </si>
  <si>
    <t>Koronusus</t>
  </si>
  <si>
    <t>Brlicová Natálie</t>
  </si>
  <si>
    <t>Kolář David</t>
  </si>
  <si>
    <t>Protivín</t>
  </si>
  <si>
    <t>Uhlířová Radek</t>
  </si>
  <si>
    <t>Janovská Kateřina</t>
  </si>
  <si>
    <t>Betri</t>
  </si>
  <si>
    <t xml:space="preserve">Kahuda Jiří </t>
  </si>
  <si>
    <t>Šumavský triatlon Prachatice</t>
  </si>
  <si>
    <t>Sudoměřice u Tábora</t>
  </si>
  <si>
    <t>Šimůnková  Simona</t>
  </si>
  <si>
    <t>Myslinka run</t>
  </si>
  <si>
    <t>Diviš  Jiří</t>
  </si>
  <si>
    <t>Spectrum Bike ČB</t>
  </si>
  <si>
    <t>Ježková Kateřina</t>
  </si>
  <si>
    <t>Sport Pandera Litoměřice</t>
  </si>
  <si>
    <t>Stuchlík Ondřej</t>
  </si>
  <si>
    <t>Pilař  Pavel</t>
  </si>
  <si>
    <t>Kůrka Tomáš</t>
  </si>
  <si>
    <t>Rohde a Schwarz</t>
  </si>
  <si>
    <t>Filip Jan</t>
  </si>
  <si>
    <t>TC Dvořák České Budějovice</t>
  </si>
  <si>
    <t>Malíkov Smiling Bikers</t>
  </si>
  <si>
    <t>ČIKO Český Krumlov</t>
  </si>
  <si>
    <t>Fořtová Petra</t>
  </si>
  <si>
    <t>Jestřebice</t>
  </si>
  <si>
    <t>Altschmied Radek</t>
  </si>
  <si>
    <t>Laufteam Písek</t>
  </si>
  <si>
    <t>Lednický  Filip</t>
  </si>
  <si>
    <t>Lednický  Ondřej</t>
  </si>
  <si>
    <t>Koptíková Lucie</t>
  </si>
  <si>
    <t>PRŮBĚŽNÉ POŘADÍ JEDNOTLIVCŮ V JČP TRIATLONU – ŽENY</t>
  </si>
  <si>
    <t>PRŮBĚŽNÉ POŘADÍ JEDNOTLIVCŮ V JČP TRIATLONU – MUŽI</t>
  </si>
  <si>
    <t>B+H Triatlon ČB</t>
  </si>
  <si>
    <t>Kohel Petr</t>
  </si>
  <si>
    <t>BK Nezmaři</t>
  </si>
  <si>
    <t>TTTábor</t>
  </si>
  <si>
    <t>Richter Miroslav</t>
  </si>
  <si>
    <t>Jílek Petr</t>
  </si>
  <si>
    <t>Hartl Tomáš</t>
  </si>
  <si>
    <t>Sokol Římov</t>
  </si>
  <si>
    <t>Rakousko</t>
  </si>
  <si>
    <t>Kříž JIří</t>
  </si>
  <si>
    <t>Cyklo Extra</t>
  </si>
  <si>
    <t>Hofmann Jan-Stefan</t>
  </si>
  <si>
    <t>Hrabová Lucie</t>
  </si>
  <si>
    <t>Born in Šumava</t>
  </si>
  <si>
    <t>Macek Andreas</t>
  </si>
  <si>
    <t>Povolný Michal</t>
  </si>
  <si>
    <t>Líbovo potěř</t>
  </si>
  <si>
    <t>Schindler Thomas</t>
  </si>
  <si>
    <t>TC Kancelář Blaník</t>
  </si>
  <si>
    <t>Lanči Jan</t>
  </si>
  <si>
    <t>MSB</t>
  </si>
  <si>
    <t>Krentík Rudolf</t>
  </si>
  <si>
    <t>Řeháková Pavla</t>
  </si>
  <si>
    <t>Petrovice u Sedlčan</t>
  </si>
  <si>
    <t>Němec Petr</t>
  </si>
  <si>
    <t>Tritalon Team Tábor</t>
  </si>
  <si>
    <t>Padrta Jindřich</t>
  </si>
  <si>
    <t>LIšov</t>
  </si>
  <si>
    <t>Capl Kryštof</t>
  </si>
  <si>
    <t>Strnad  David</t>
  </si>
  <si>
    <t>Landauer Ervín</t>
  </si>
  <si>
    <t>Saidl Filip</t>
  </si>
  <si>
    <t>TJ Packa</t>
  </si>
  <si>
    <t>Uhíř Radek</t>
  </si>
  <si>
    <t>Grabmüllerová Šár</t>
  </si>
  <si>
    <t>Hnízdil Martin</t>
  </si>
  <si>
    <t>Resolution team ČB</t>
  </si>
  <si>
    <t>Fojt Robert</t>
  </si>
  <si>
    <t>TTC Olomouc</t>
  </si>
  <si>
    <t>Pech  Roman</t>
  </si>
  <si>
    <t>Altman Petr</t>
  </si>
  <si>
    <t>Jendrisek Martin</t>
  </si>
  <si>
    <t>Frýdek</t>
  </si>
  <si>
    <t>Mach  Miroslav</t>
  </si>
  <si>
    <t>Königsmark  Petr</t>
  </si>
  <si>
    <t>Plzeň</t>
  </si>
  <si>
    <t>Bobík</t>
  </si>
  <si>
    <t>Tancer Adam</t>
  </si>
  <si>
    <t>Holeček Jan</t>
  </si>
  <si>
    <t>Musková Nikola</t>
  </si>
  <si>
    <t>Saidlová Kristýna</t>
  </si>
  <si>
    <t>Triathlon Team Tábor</t>
  </si>
  <si>
    <t>Gazdík Jonáš</t>
  </si>
  <si>
    <t>Decathlon Olomouc</t>
  </si>
  <si>
    <t>Buchlovský Petr</t>
  </si>
  <si>
    <t>Königsmarková Eva</t>
  </si>
  <si>
    <t>Tancer Robin</t>
  </si>
  <si>
    <t>Kubica Agnieszka</t>
  </si>
  <si>
    <t>Bobík PL</t>
  </si>
  <si>
    <t>Mach  Milan</t>
  </si>
  <si>
    <t>Pelhřimov</t>
  </si>
  <si>
    <t>Truhlářová Adéla</t>
  </si>
  <si>
    <t>Vejvoda Jiří</t>
  </si>
  <si>
    <t>Hron  Jan</t>
  </si>
  <si>
    <t>Triatlon Podroužek 8.8.2020</t>
  </si>
  <si>
    <t>Fencl Marek</t>
  </si>
  <si>
    <t>Sport Bike CZ</t>
  </si>
  <si>
    <t>ETriatlon Team</t>
  </si>
  <si>
    <t>VSK FTVS Praha</t>
  </si>
  <si>
    <t>Páral Daniel</t>
  </si>
  <si>
    <t>Konečný Jiří</t>
  </si>
  <si>
    <t>Karviná</t>
  </si>
  <si>
    <t>Toncar Jan</t>
  </si>
  <si>
    <t>FC Vlachovo Březí</t>
  </si>
  <si>
    <t>Resolution Team ČB</t>
  </si>
  <si>
    <t>SOKOL Sudoměřice u</t>
  </si>
  <si>
    <t>Vojč Karel</t>
  </si>
  <si>
    <t>SK Zliv</t>
  </si>
  <si>
    <t>2B Winner Praha, Br</t>
  </si>
  <si>
    <t>Vojč Pavel</t>
  </si>
  <si>
    <t>Žárošice</t>
  </si>
  <si>
    <t>Šimůnek Petr</t>
  </si>
  <si>
    <t>Kola Víšek Praha</t>
  </si>
  <si>
    <t>Trávníček Karel</t>
  </si>
  <si>
    <t>ABC Zliv</t>
  </si>
  <si>
    <t>Víkend s triatlonem Zliv 29.8.2020</t>
  </si>
  <si>
    <t>Víkend s triatlonem Zliv 30.8.2020</t>
  </si>
  <si>
    <t>Fencl Jiří, Fencl Marek, Jakubec Matěj</t>
  </si>
  <si>
    <t>Kombitch mountainee</t>
  </si>
  <si>
    <t>Toul Filip, Hron Jan, Plánek Karel</t>
  </si>
  <si>
    <t>ŠuTri PT</t>
  </si>
  <si>
    <t>Žirovnický Jan, Lemberka Ondřej, Kozojed Ondřej</t>
  </si>
  <si>
    <t>Tataráci</t>
  </si>
  <si>
    <t>Koranda David, Mikoláš Miroslav, Kotík Jiří</t>
  </si>
  <si>
    <t>Paulát Ondřej, Jílek Petr, Beňo Ladislav</t>
  </si>
  <si>
    <t>Resolution ČB</t>
  </si>
  <si>
    <t>TT Tábor Z</t>
  </si>
  <si>
    <t>Toul Filip, Capl Kryštof, Mach Miroslav</t>
  </si>
  <si>
    <t>ŠuTriSK A</t>
  </si>
  <si>
    <t>Ludík Jan, Ludvíková Lenka,Langhans Jan</t>
  </si>
  <si>
    <t>H2L</t>
  </si>
  <si>
    <t>Kachničky</t>
  </si>
  <si>
    <t>Valdová Marie, Tourková Jarmila, Valda Petr</t>
  </si>
  <si>
    <t>Zemková Markéta, Hronová Božena</t>
  </si>
  <si>
    <t>Honsová Tereza, Mašák Michal, Lednický Filip</t>
  </si>
  <si>
    <t>FM Team</t>
  </si>
  <si>
    <t>Dámská Jízda</t>
  </si>
  <si>
    <t>Holky pro všechno</t>
  </si>
  <si>
    <t>Kuchyňka Ivan, Valdouf Radim, Mach Milan, Král Jo</t>
  </si>
  <si>
    <t>Zapařený Žampióni</t>
  </si>
  <si>
    <t>ŠuTrisk B</t>
  </si>
  <si>
    <t>Kvašnovská Michaela, Kolláriková Jana</t>
  </si>
  <si>
    <t>M+J</t>
  </si>
  <si>
    <t>Plánek Matouš, Koptíková Kristýna, Koptíková Lucie</t>
  </si>
  <si>
    <t>ŠuTrisk C</t>
  </si>
  <si>
    <t>Kozojed Martin, Jahoda Vojtěch, Homola Jakub, Kostlán Robert</t>
  </si>
  <si>
    <t>KOJAHOKO (Alfího prdelky)</t>
  </si>
  <si>
    <t>Vacek Vojtěch, Lemberka Jakub, Richter Miroslav, Macháček Tomáš</t>
  </si>
  <si>
    <t>Lácha Radek, Hnízdil Martin, Dvořák Jakub, Tancer Stanislav</t>
  </si>
  <si>
    <t>Tuček Jiří, Tučková Jana, Šimůnek Rostislav, Mikoláš Jan</t>
  </si>
  <si>
    <t>Zadražil Lukáš, Vítů Josef, Čulík Tomáš, Macek David</t>
  </si>
  <si>
    <t>Legend ... wait for it ... HELP ME</t>
  </si>
  <si>
    <t>Hubáček Ondřej, Homola Matěj, Lemberka Jan, Zadražil Jan</t>
  </si>
  <si>
    <t>Hubáčková Martina, Říhová Eliška, Uhlířová Miroslava</t>
  </si>
  <si>
    <t>Smolová Michaela, Dvořáková Jana, Škvrna Karel, Mikoláš Stanislav</t>
  </si>
  <si>
    <t>Plánek Kryštof, Tučková Tereza, Koptík Jiří, Hrubý David</t>
  </si>
  <si>
    <t>Vráž</t>
  </si>
  <si>
    <t>TriSK České Budějovice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</si>
</sst>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h:mm:ss"/>
    <numFmt numFmtId="167" formatCode="hh:mm:ss\ AM/PM"/>
    <numFmt numFmtId="168" formatCode="[$-405]d\.\ mmmm\ yyyy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Century Schoolbook L"/>
      <family val="1"/>
    </font>
    <font>
      <b/>
      <sz val="10"/>
      <name val="Arial CE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5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8" fillId="22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54" applyFont="1">
      <alignment/>
      <protection/>
    </xf>
    <xf numFmtId="0" fontId="2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166" fontId="2" fillId="0" borderId="0" xfId="54" applyNumberFormat="1">
      <alignment/>
      <protection/>
    </xf>
    <xf numFmtId="166" fontId="7" fillId="0" borderId="0" xfId="54" applyNumberFormat="1" applyFont="1">
      <alignment/>
      <protection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54" applyFont="1" applyBorder="1" applyAlignment="1">
      <alignment horizontal="right"/>
      <protection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1" fillId="34" borderId="0" xfId="58" applyFont="1" applyFill="1">
      <alignment/>
      <protection/>
    </xf>
    <xf numFmtId="0" fontId="12" fillId="34" borderId="0" xfId="0" applyFont="1" applyFill="1" applyAlignment="1">
      <alignment/>
    </xf>
    <xf numFmtId="0" fontId="11" fillId="34" borderId="0" xfId="58" applyFont="1" applyFill="1" applyAlignment="1">
      <alignment horizontal="center"/>
      <protection/>
    </xf>
    <xf numFmtId="0" fontId="11" fillId="34" borderId="0" xfId="58" applyFont="1" applyFill="1">
      <alignment/>
      <protection/>
    </xf>
    <xf numFmtId="0" fontId="13" fillId="34" borderId="0" xfId="58" applyFont="1" applyFill="1" applyAlignment="1">
      <alignment horizontal="center"/>
      <protection/>
    </xf>
    <xf numFmtId="0" fontId="13" fillId="35" borderId="19" xfId="58" applyFont="1" applyFill="1" applyBorder="1" applyAlignment="1">
      <alignment horizontal="center"/>
      <protection/>
    </xf>
    <xf numFmtId="0" fontId="13" fillId="35" borderId="20" xfId="58" applyFont="1" applyFill="1" applyBorder="1" applyAlignment="1">
      <alignment horizontal="center"/>
      <protection/>
    </xf>
    <xf numFmtId="0" fontId="13" fillId="35" borderId="21" xfId="58" applyFont="1" applyFill="1" applyBorder="1" applyAlignment="1">
      <alignment horizontal="center"/>
      <protection/>
    </xf>
    <xf numFmtId="0" fontId="13" fillId="35" borderId="22" xfId="58" applyFont="1" applyFill="1" applyBorder="1" applyAlignment="1">
      <alignment horizontal="center"/>
      <protection/>
    </xf>
    <xf numFmtId="0" fontId="13" fillId="35" borderId="23" xfId="58" applyFont="1" applyFill="1" applyBorder="1" applyAlignment="1">
      <alignment horizontal="center"/>
      <protection/>
    </xf>
    <xf numFmtId="0" fontId="13" fillId="34" borderId="0" xfId="58" applyFont="1" applyFill="1">
      <alignment/>
      <protection/>
    </xf>
    <xf numFmtId="0" fontId="14" fillId="34" borderId="0" xfId="0" applyFont="1" applyFill="1" applyAlignment="1">
      <alignment/>
    </xf>
    <xf numFmtId="0" fontId="12" fillId="34" borderId="24" xfId="0" applyFont="1" applyFill="1" applyBorder="1" applyAlignment="1">
      <alignment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2" fillId="34" borderId="17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2" fillId="34" borderId="28" xfId="0" applyFont="1" applyFill="1" applyBorder="1" applyAlignment="1">
      <alignment/>
    </xf>
    <xf numFmtId="0" fontId="12" fillId="34" borderId="29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2" fillId="0" borderId="31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1" fillId="34" borderId="0" xfId="58" applyFont="1" applyFill="1" applyAlignment="1">
      <alignment horizontal="left"/>
      <protection/>
    </xf>
    <xf numFmtId="0" fontId="12" fillId="34" borderId="32" xfId="0" applyFont="1" applyFill="1" applyBorder="1" applyAlignment="1">
      <alignment/>
    </xf>
    <xf numFmtId="0" fontId="12" fillId="34" borderId="14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2" fillId="34" borderId="34" xfId="0" applyFont="1" applyFill="1" applyBorder="1" applyAlignment="1">
      <alignment/>
    </xf>
    <xf numFmtId="0" fontId="12" fillId="34" borderId="35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2" fillId="0" borderId="38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34" borderId="39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34" borderId="16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1" xfId="0" applyFont="1" applyFill="1" applyBorder="1" applyAlignment="1">
      <alignment/>
    </xf>
    <xf numFmtId="0" fontId="11" fillId="34" borderId="11" xfId="58" applyFont="1" applyFill="1" applyBorder="1" applyAlignment="1">
      <alignment horizontal="center"/>
      <protection/>
    </xf>
    <xf numFmtId="0" fontId="12" fillId="0" borderId="39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21" fontId="0" fillId="0" borderId="0" xfId="0" applyNumberFormat="1" applyAlignment="1">
      <alignment/>
    </xf>
    <xf numFmtId="21" fontId="6" fillId="0" borderId="0" xfId="0" applyNumberFormat="1" applyFont="1" applyAlignment="1">
      <alignment/>
    </xf>
    <xf numFmtId="0" fontId="0" fillId="36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166" fontId="9" fillId="0" borderId="0" xfId="0" applyNumberFormat="1" applyFont="1" applyAlignment="1" applyProtection="1">
      <alignment/>
      <protection locked="0"/>
    </xf>
    <xf numFmtId="166" fontId="17" fillId="0" borderId="0" xfId="0" applyNumberFormat="1" applyFont="1" applyAlignment="1" applyProtection="1">
      <alignment/>
      <protection locked="0"/>
    </xf>
    <xf numFmtId="0" fontId="1" fillId="37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/>
      <protection locked="0"/>
    </xf>
    <xf numFmtId="0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9" fillId="36" borderId="0" xfId="0" applyNumberFormat="1" applyFont="1" applyFill="1" applyAlignment="1" applyProtection="1">
      <alignment/>
      <protection locked="0"/>
    </xf>
    <xf numFmtId="0" fontId="1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15" fillId="34" borderId="40" xfId="0" applyFont="1" applyFill="1" applyBorder="1" applyAlignment="1">
      <alignment horizontal="center"/>
    </xf>
    <xf numFmtId="166" fontId="18" fillId="0" borderId="0" xfId="0" applyNumberFormat="1" applyFont="1" applyAlignment="1" applyProtection="1">
      <alignment/>
      <protection locked="0"/>
    </xf>
    <xf numFmtId="166" fontId="16" fillId="0" borderId="0" xfId="0" applyNumberFormat="1" applyFont="1" applyAlignment="1" applyProtection="1">
      <alignment/>
      <protection locked="0"/>
    </xf>
    <xf numFmtId="0" fontId="0" fillId="36" borderId="0" xfId="0" applyNumberFormat="1" applyFill="1" applyBorder="1" applyAlignment="1">
      <alignment horizontal="right"/>
    </xf>
    <xf numFmtId="0" fontId="3" fillId="37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" fillId="34" borderId="0" xfId="58" applyFont="1" applyFill="1" applyBorder="1" applyAlignment="1">
      <alignment horizontal="center"/>
      <protection/>
    </xf>
    <xf numFmtId="0" fontId="12" fillId="34" borderId="4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" xfId="39"/>
    <cellStyle name="Comma" xfId="40"/>
    <cellStyle name="Comma [0]" xfId="41"/>
    <cellStyle name="Hyperlink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ázev 2" xfId="51"/>
    <cellStyle name="Neutrální" xfId="52"/>
    <cellStyle name="Neutrální 2" xfId="53"/>
    <cellStyle name="normální 2" xfId="54"/>
    <cellStyle name="normální 3" xfId="55"/>
    <cellStyle name="normální 4" xfId="56"/>
    <cellStyle name="normální 5" xfId="57"/>
    <cellStyle name="normální_Vse2004rocenka1" xfId="58"/>
    <cellStyle name="Followed Hyperlink" xfId="59"/>
    <cellStyle name="Poznámka" xfId="60"/>
    <cellStyle name="Poznámka 2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9" ht="15" customHeight="1">
      <c r="A1" s="188" t="s">
        <v>244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5"/>
      <c r="S1" s="15"/>
    </row>
    <row r="2" spans="1:19" ht="15" customHeight="1">
      <c r="A2" s="188" t="s">
        <v>139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5"/>
      <c r="S2" s="15"/>
    </row>
    <row r="3" spans="1:19" ht="15" customHeight="1">
      <c r="A3" s="23"/>
      <c r="D3" s="12"/>
      <c r="F3" s="24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24" t="s">
        <v>128</v>
      </c>
      <c r="G4" s="23" t="s">
        <v>4</v>
      </c>
      <c r="H4" s="23" t="s">
        <v>5</v>
      </c>
      <c r="I4" s="23" t="s">
        <v>129</v>
      </c>
      <c r="J4" s="23" t="s">
        <v>5</v>
      </c>
      <c r="K4" s="23" t="s">
        <v>130</v>
      </c>
      <c r="L4" s="23" t="s">
        <v>5</v>
      </c>
      <c r="M4" s="23" t="s">
        <v>131</v>
      </c>
      <c r="N4" s="23" t="s">
        <v>5</v>
      </c>
      <c r="O4" s="23" t="s">
        <v>132</v>
      </c>
      <c r="P4" s="23" t="s">
        <v>5</v>
      </c>
      <c r="Q4" s="23" t="s">
        <v>133</v>
      </c>
      <c r="R4" s="26" t="s">
        <v>6</v>
      </c>
      <c r="S4" s="26" t="s">
        <v>7</v>
      </c>
    </row>
    <row r="5" spans="1:17" ht="12.75" customHeight="1">
      <c r="A5" s="13">
        <v>1</v>
      </c>
      <c r="B5" t="s">
        <v>140</v>
      </c>
      <c r="C5" t="s">
        <v>154</v>
      </c>
      <c r="D5">
        <v>1983</v>
      </c>
      <c r="E5">
        <v>189</v>
      </c>
      <c r="G5" s="13" t="s">
        <v>24</v>
      </c>
      <c r="H5" s="13">
        <v>1</v>
      </c>
      <c r="I5" s="148">
        <v>0.013738425925925926</v>
      </c>
      <c r="J5">
        <v>1</v>
      </c>
      <c r="K5" s="148">
        <v>0.0440162037037037</v>
      </c>
      <c r="L5">
        <v>2</v>
      </c>
      <c r="M5" s="148">
        <v>0.05775462962962963</v>
      </c>
      <c r="N5">
        <v>1</v>
      </c>
      <c r="O5" s="148">
        <v>0.02832175925925926</v>
      </c>
      <c r="P5">
        <v>2</v>
      </c>
      <c r="Q5" s="149">
        <v>0.0860763888888889</v>
      </c>
    </row>
    <row r="6" spans="1:19" ht="12.75" customHeight="1">
      <c r="A6" s="13">
        <v>2</v>
      </c>
      <c r="B6" t="s">
        <v>63</v>
      </c>
      <c r="C6" t="s">
        <v>59</v>
      </c>
      <c r="D6">
        <v>1982</v>
      </c>
      <c r="E6">
        <v>98</v>
      </c>
      <c r="F6" s="20" t="s">
        <v>137</v>
      </c>
      <c r="G6" s="13" t="s">
        <v>24</v>
      </c>
      <c r="H6" s="13">
        <v>2</v>
      </c>
      <c r="I6" s="148">
        <v>0.017465277777777777</v>
      </c>
      <c r="J6">
        <v>10</v>
      </c>
      <c r="K6" s="148">
        <v>0.04487268518518519</v>
      </c>
      <c r="L6">
        <v>5</v>
      </c>
      <c r="M6" s="148">
        <v>0.06233796296296296</v>
      </c>
      <c r="N6">
        <v>9</v>
      </c>
      <c r="O6" s="148">
        <v>0.027650462962962963</v>
      </c>
      <c r="P6">
        <v>1</v>
      </c>
      <c r="Q6" s="149">
        <v>0.08998842592592593</v>
      </c>
      <c r="R6" s="14">
        <v>50</v>
      </c>
      <c r="S6" s="14">
        <v>100</v>
      </c>
    </row>
    <row r="7" spans="1:19" ht="12.75" customHeight="1">
      <c r="A7" s="13">
        <v>3</v>
      </c>
      <c r="B7" t="s">
        <v>46</v>
      </c>
      <c r="C7" t="s">
        <v>61</v>
      </c>
      <c r="D7">
        <v>1980</v>
      </c>
      <c r="E7">
        <v>92</v>
      </c>
      <c r="F7" s="20" t="s">
        <v>137</v>
      </c>
      <c r="G7" s="13" t="s">
        <v>24</v>
      </c>
      <c r="H7" s="13">
        <v>3</v>
      </c>
      <c r="I7" s="148">
        <v>0.014895833333333332</v>
      </c>
      <c r="J7">
        <v>2</v>
      </c>
      <c r="K7" s="148">
        <v>0.04518518518518519</v>
      </c>
      <c r="L7">
        <v>10</v>
      </c>
      <c r="M7" s="148">
        <v>0.06008101851851852</v>
      </c>
      <c r="N7">
        <v>2</v>
      </c>
      <c r="O7" s="148">
        <v>0.030659722222222224</v>
      </c>
      <c r="P7">
        <v>3</v>
      </c>
      <c r="Q7" s="149">
        <v>0.09074074074074073</v>
      </c>
      <c r="R7" s="14">
        <v>46</v>
      </c>
      <c r="S7" s="14">
        <v>96</v>
      </c>
    </row>
    <row r="8" spans="1:19" ht="12.75" customHeight="1">
      <c r="A8" s="13">
        <v>4</v>
      </c>
      <c r="B8" t="s">
        <v>113</v>
      </c>
      <c r="C8" t="s">
        <v>59</v>
      </c>
      <c r="D8">
        <v>1967</v>
      </c>
      <c r="E8">
        <v>93</v>
      </c>
      <c r="F8" s="20" t="s">
        <v>137</v>
      </c>
      <c r="G8" s="13" t="s">
        <v>52</v>
      </c>
      <c r="H8" s="13">
        <v>1</v>
      </c>
      <c r="I8" s="148">
        <v>0.01633101851851852</v>
      </c>
      <c r="J8">
        <v>6</v>
      </c>
      <c r="K8" s="148">
        <v>0.04508101851851851</v>
      </c>
      <c r="L8">
        <v>8</v>
      </c>
      <c r="M8" s="148">
        <v>0.061412037037037036</v>
      </c>
      <c r="N8">
        <v>5</v>
      </c>
      <c r="O8" s="148">
        <v>0.030659722222222224</v>
      </c>
      <c r="P8">
        <v>4</v>
      </c>
      <c r="Q8" s="149">
        <v>0.09207175925925926</v>
      </c>
      <c r="R8" s="14">
        <v>50</v>
      </c>
      <c r="S8" s="14">
        <v>93</v>
      </c>
    </row>
    <row r="9" spans="1:19" ht="12.75" customHeight="1">
      <c r="A9" s="13">
        <v>5</v>
      </c>
      <c r="B9" t="s">
        <v>49</v>
      </c>
      <c r="C9" t="s">
        <v>59</v>
      </c>
      <c r="D9">
        <v>1995</v>
      </c>
      <c r="E9">
        <v>58</v>
      </c>
      <c r="F9" s="20" t="s">
        <v>137</v>
      </c>
      <c r="G9" s="13" t="s">
        <v>48</v>
      </c>
      <c r="H9" s="13">
        <v>1</v>
      </c>
      <c r="I9" s="148">
        <v>0.015497685185185186</v>
      </c>
      <c r="J9">
        <v>3</v>
      </c>
      <c r="K9" s="148">
        <v>0.0446875</v>
      </c>
      <c r="L9">
        <v>4</v>
      </c>
      <c r="M9" s="148">
        <v>0.06018518518518518</v>
      </c>
      <c r="N9">
        <v>3</v>
      </c>
      <c r="O9" s="148">
        <v>0.03201388888888889</v>
      </c>
      <c r="P9">
        <v>8</v>
      </c>
      <c r="Q9" s="149">
        <v>0.09219907407407407</v>
      </c>
      <c r="R9" s="14">
        <v>50</v>
      </c>
      <c r="S9" s="14">
        <v>91</v>
      </c>
    </row>
    <row r="10" spans="1:19" ht="12.75" customHeight="1">
      <c r="A10" s="13">
        <v>6</v>
      </c>
      <c r="B10" t="s">
        <v>261</v>
      </c>
      <c r="C10" t="s">
        <v>61</v>
      </c>
      <c r="D10">
        <v>1998</v>
      </c>
      <c r="E10">
        <v>3</v>
      </c>
      <c r="F10" s="20" t="s">
        <v>137</v>
      </c>
      <c r="G10" s="13" t="s">
        <v>48</v>
      </c>
      <c r="H10" s="13">
        <v>2</v>
      </c>
      <c r="I10" s="148">
        <v>0.016469907407407405</v>
      </c>
      <c r="J10">
        <v>7</v>
      </c>
      <c r="K10" s="148">
        <v>0.044988425925925925</v>
      </c>
      <c r="L10">
        <v>6</v>
      </c>
      <c r="M10" s="148">
        <v>0.06145833333333334</v>
      </c>
      <c r="N10">
        <v>6</v>
      </c>
      <c r="O10" s="148">
        <v>0.03266203703703704</v>
      </c>
      <c r="P10">
        <v>11</v>
      </c>
      <c r="Q10" s="149">
        <v>0.09412037037037037</v>
      </c>
      <c r="R10" s="14">
        <v>46</v>
      </c>
      <c r="S10" s="14">
        <v>90</v>
      </c>
    </row>
    <row r="11" spans="1:17" ht="12.75" customHeight="1">
      <c r="A11" s="13">
        <v>7</v>
      </c>
      <c r="B11" t="s">
        <v>262</v>
      </c>
      <c r="C11" t="s">
        <v>263</v>
      </c>
      <c r="D11">
        <v>1994</v>
      </c>
      <c r="E11">
        <v>149</v>
      </c>
      <c r="G11" s="13" t="s">
        <v>48</v>
      </c>
      <c r="H11" s="13">
        <v>3</v>
      </c>
      <c r="I11" s="148">
        <v>0.01724537037037037</v>
      </c>
      <c r="J11">
        <v>8</v>
      </c>
      <c r="K11" s="148">
        <v>0.04501157407407407</v>
      </c>
      <c r="L11">
        <v>7</v>
      </c>
      <c r="M11" s="148">
        <v>0.06225694444444444</v>
      </c>
      <c r="N11">
        <v>8</v>
      </c>
      <c r="O11" s="148">
        <v>0.03204861111111111</v>
      </c>
      <c r="P11">
        <v>10</v>
      </c>
      <c r="Q11" s="149">
        <v>0.09430555555555555</v>
      </c>
    </row>
    <row r="12" spans="1:19" ht="12.75" customHeight="1">
      <c r="A12" s="13">
        <v>8</v>
      </c>
      <c r="B12" t="s">
        <v>50</v>
      </c>
      <c r="C12" t="s">
        <v>51</v>
      </c>
      <c r="D12">
        <v>1961</v>
      </c>
      <c r="E12">
        <v>61</v>
      </c>
      <c r="F12" s="20" t="s">
        <v>137</v>
      </c>
      <c r="G12" s="13" t="s">
        <v>52</v>
      </c>
      <c r="H12" s="13">
        <v>2</v>
      </c>
      <c r="I12" s="148">
        <v>0.018078703703703704</v>
      </c>
      <c r="J12">
        <v>12</v>
      </c>
      <c r="K12" s="148">
        <v>0.04556712962962963</v>
      </c>
      <c r="L12">
        <v>12</v>
      </c>
      <c r="M12" s="148">
        <v>0.06364583333333333</v>
      </c>
      <c r="N12">
        <v>11</v>
      </c>
      <c r="O12" s="148">
        <v>0.03107638888888889</v>
      </c>
      <c r="P12">
        <v>5</v>
      </c>
      <c r="Q12" s="149">
        <v>0.09472222222222222</v>
      </c>
      <c r="R12" s="14">
        <v>46</v>
      </c>
      <c r="S12" s="14">
        <v>89</v>
      </c>
    </row>
    <row r="13" spans="1:17" ht="12.75" customHeight="1">
      <c r="A13" s="13">
        <v>9</v>
      </c>
      <c r="B13" t="s">
        <v>264</v>
      </c>
      <c r="C13" t="s">
        <v>154</v>
      </c>
      <c r="D13">
        <v>1997</v>
      </c>
      <c r="E13">
        <v>91</v>
      </c>
      <c r="G13" s="13" t="s">
        <v>48</v>
      </c>
      <c r="H13" s="13">
        <v>4</v>
      </c>
      <c r="I13" s="148">
        <v>0.015671296296296298</v>
      </c>
      <c r="J13">
        <v>4</v>
      </c>
      <c r="K13" s="148">
        <v>0.04462962962962963</v>
      </c>
      <c r="L13">
        <v>3</v>
      </c>
      <c r="M13" s="148">
        <v>0.060300925925925924</v>
      </c>
      <c r="N13">
        <v>4</v>
      </c>
      <c r="O13" s="148">
        <v>0.03668981481481482</v>
      </c>
      <c r="P13">
        <v>16</v>
      </c>
      <c r="Q13" s="149">
        <v>0.09699074074074075</v>
      </c>
    </row>
    <row r="14" spans="1:19" ht="12.75" customHeight="1">
      <c r="A14" s="13">
        <v>10</v>
      </c>
      <c r="B14" t="s">
        <v>96</v>
      </c>
      <c r="C14" t="s">
        <v>265</v>
      </c>
      <c r="D14">
        <v>1975</v>
      </c>
      <c r="E14">
        <v>147</v>
      </c>
      <c r="F14" s="20" t="s">
        <v>137</v>
      </c>
      <c r="G14" s="13" t="s">
        <v>27</v>
      </c>
      <c r="H14" s="13">
        <v>1</v>
      </c>
      <c r="I14" s="148">
        <v>0.017997685185185186</v>
      </c>
      <c r="J14">
        <v>11</v>
      </c>
      <c r="K14" s="148">
        <v>0.047592592592592596</v>
      </c>
      <c r="L14">
        <v>16</v>
      </c>
      <c r="M14" s="148">
        <v>0.06559027777777778</v>
      </c>
      <c r="N14">
        <v>15</v>
      </c>
      <c r="O14" s="148">
        <v>0.032025462962962964</v>
      </c>
      <c r="P14">
        <v>9</v>
      </c>
      <c r="Q14" s="149">
        <v>0.09761574074074074</v>
      </c>
      <c r="R14" s="14">
        <v>50</v>
      </c>
      <c r="S14" s="14">
        <v>100</v>
      </c>
    </row>
    <row r="15" spans="1:19" ht="12.75" customHeight="1">
      <c r="A15" s="13">
        <v>11</v>
      </c>
      <c r="B15" t="s">
        <v>266</v>
      </c>
      <c r="C15" t="s">
        <v>59</v>
      </c>
      <c r="D15">
        <v>1983</v>
      </c>
      <c r="E15">
        <v>97</v>
      </c>
      <c r="F15" s="20" t="s">
        <v>137</v>
      </c>
      <c r="G15" s="13" t="s">
        <v>24</v>
      </c>
      <c r="H15" s="13">
        <v>4</v>
      </c>
      <c r="I15" s="148">
        <v>0.01724537037037037</v>
      </c>
      <c r="J15">
        <v>9</v>
      </c>
      <c r="K15" s="148">
        <v>0.045196759259259256</v>
      </c>
      <c r="L15">
        <v>11</v>
      </c>
      <c r="M15" s="148">
        <v>0.06244212962962963</v>
      </c>
      <c r="N15">
        <v>10</v>
      </c>
      <c r="O15" s="148">
        <v>0.035555555555555556</v>
      </c>
      <c r="P15">
        <v>15</v>
      </c>
      <c r="Q15" s="149">
        <v>0.09799768518518519</v>
      </c>
      <c r="R15" s="14">
        <v>43</v>
      </c>
      <c r="S15" s="14">
        <v>88</v>
      </c>
    </row>
    <row r="16" spans="1:19" ht="12.75" customHeight="1">
      <c r="A16" s="13">
        <v>12</v>
      </c>
      <c r="B16" t="s">
        <v>77</v>
      </c>
      <c r="C16" t="s">
        <v>59</v>
      </c>
      <c r="D16">
        <v>1981</v>
      </c>
      <c r="E16">
        <v>57</v>
      </c>
      <c r="F16" s="20" t="s">
        <v>137</v>
      </c>
      <c r="G16" s="13" t="s">
        <v>24</v>
      </c>
      <c r="H16" s="13">
        <v>6</v>
      </c>
      <c r="I16" s="148">
        <v>0.01960648148148148</v>
      </c>
      <c r="J16">
        <v>17</v>
      </c>
      <c r="K16" s="148">
        <v>0.04793981481481482</v>
      </c>
      <c r="L16">
        <v>17</v>
      </c>
      <c r="M16" s="148">
        <v>0.06754629629629628</v>
      </c>
      <c r="N16">
        <v>17</v>
      </c>
      <c r="O16" s="148">
        <v>0.03140046296296296</v>
      </c>
      <c r="P16">
        <v>6</v>
      </c>
      <c r="Q16" s="149">
        <v>0.09894675925925926</v>
      </c>
      <c r="R16" s="14">
        <v>41</v>
      </c>
      <c r="S16" s="14">
        <v>87</v>
      </c>
    </row>
    <row r="17" spans="1:17" ht="12.75" customHeight="1">
      <c r="A17" s="13">
        <v>13</v>
      </c>
      <c r="B17" t="s">
        <v>100</v>
      </c>
      <c r="C17" t="s">
        <v>101</v>
      </c>
      <c r="D17">
        <v>1980</v>
      </c>
      <c r="E17">
        <v>150</v>
      </c>
      <c r="G17" s="13" t="s">
        <v>24</v>
      </c>
      <c r="H17" s="13">
        <v>5</v>
      </c>
      <c r="I17" s="148">
        <v>0.01570601851851852</v>
      </c>
      <c r="J17">
        <v>5</v>
      </c>
      <c r="K17" s="148">
        <v>0.04577546296296297</v>
      </c>
      <c r="L17">
        <v>13</v>
      </c>
      <c r="M17" s="148">
        <v>0.06148148148148148</v>
      </c>
      <c r="N17">
        <v>7</v>
      </c>
      <c r="O17" s="148">
        <v>0.03746527777777778</v>
      </c>
      <c r="P17">
        <v>19</v>
      </c>
      <c r="Q17" s="149">
        <v>0.09894675925925926</v>
      </c>
    </row>
    <row r="18" spans="1:19" ht="12.75" customHeight="1">
      <c r="A18" s="13">
        <v>14</v>
      </c>
      <c r="B18" t="s">
        <v>58</v>
      </c>
      <c r="C18" t="s">
        <v>59</v>
      </c>
      <c r="D18">
        <v>1961</v>
      </c>
      <c r="E18">
        <v>36</v>
      </c>
      <c r="F18" s="20" t="s">
        <v>137</v>
      </c>
      <c r="G18" s="13" t="s">
        <v>52</v>
      </c>
      <c r="H18" s="13">
        <v>3</v>
      </c>
      <c r="I18" s="148">
        <v>0.019571759259259257</v>
      </c>
      <c r="J18">
        <v>16</v>
      </c>
      <c r="K18" s="148">
        <v>0.04591435185185185</v>
      </c>
      <c r="L18">
        <v>14</v>
      </c>
      <c r="M18" s="148">
        <v>0.06548611111111112</v>
      </c>
      <c r="N18">
        <v>13</v>
      </c>
      <c r="O18" s="148">
        <v>0.03521990740740741</v>
      </c>
      <c r="P18">
        <v>14</v>
      </c>
      <c r="Q18" s="149">
        <v>0.10070601851851851</v>
      </c>
      <c r="R18" s="14">
        <v>43</v>
      </c>
      <c r="S18" s="14">
        <v>86</v>
      </c>
    </row>
    <row r="19" spans="1:19" ht="12.75" customHeight="1">
      <c r="A19" s="13">
        <v>15</v>
      </c>
      <c r="B19" t="s">
        <v>78</v>
      </c>
      <c r="C19" t="s">
        <v>79</v>
      </c>
      <c r="D19">
        <v>1976</v>
      </c>
      <c r="E19">
        <v>90</v>
      </c>
      <c r="F19" s="20" t="s">
        <v>137</v>
      </c>
      <c r="G19" s="13" t="s">
        <v>29</v>
      </c>
      <c r="H19" s="13">
        <v>1</v>
      </c>
      <c r="I19" s="148">
        <v>0.021388888888888888</v>
      </c>
      <c r="J19">
        <v>22</v>
      </c>
      <c r="K19" s="148">
        <v>0.04828703703703704</v>
      </c>
      <c r="L19">
        <v>18</v>
      </c>
      <c r="M19" s="148">
        <v>0.06967592592592593</v>
      </c>
      <c r="N19">
        <v>21</v>
      </c>
      <c r="O19" s="148">
        <v>0.03149305555555556</v>
      </c>
      <c r="P19">
        <v>7</v>
      </c>
      <c r="Q19" s="149">
        <v>0.10116898148148147</v>
      </c>
      <c r="R19" s="14">
        <v>50</v>
      </c>
      <c r="S19" s="14">
        <v>85</v>
      </c>
    </row>
    <row r="20" spans="1:19" ht="12.75" customHeight="1">
      <c r="A20" s="13">
        <v>16</v>
      </c>
      <c r="B20" t="s">
        <v>182</v>
      </c>
      <c r="C20" t="s">
        <v>183</v>
      </c>
      <c r="D20">
        <v>1984</v>
      </c>
      <c r="E20">
        <v>87</v>
      </c>
      <c r="F20" s="20" t="s">
        <v>137</v>
      </c>
      <c r="G20" s="13" t="s">
        <v>24</v>
      </c>
      <c r="H20" s="13">
        <v>7</v>
      </c>
      <c r="I20" s="148">
        <v>0.01940972222222222</v>
      </c>
      <c r="J20">
        <v>15</v>
      </c>
      <c r="K20" s="148">
        <v>0.04908564814814815</v>
      </c>
      <c r="L20">
        <v>20</v>
      </c>
      <c r="M20" s="148">
        <v>0.06849537037037036</v>
      </c>
      <c r="N20">
        <v>19</v>
      </c>
      <c r="O20" s="148">
        <v>0.033344907407407406</v>
      </c>
      <c r="P20">
        <v>12</v>
      </c>
      <c r="Q20" s="149">
        <v>0.10184027777777778</v>
      </c>
      <c r="R20" s="14">
        <v>40</v>
      </c>
      <c r="S20" s="14">
        <v>84</v>
      </c>
    </row>
    <row r="21" spans="1:19" ht="12.75" customHeight="1">
      <c r="A21" s="13">
        <v>17</v>
      </c>
      <c r="B21" t="s">
        <v>267</v>
      </c>
      <c r="C21" t="s">
        <v>268</v>
      </c>
      <c r="D21">
        <v>1990</v>
      </c>
      <c r="E21">
        <v>99</v>
      </c>
      <c r="F21" s="20" t="s">
        <v>137</v>
      </c>
      <c r="G21" s="13" t="s">
        <v>48</v>
      </c>
      <c r="H21" s="13">
        <v>5</v>
      </c>
      <c r="I21" s="148">
        <v>0.02037037037037037</v>
      </c>
      <c r="J21">
        <v>19</v>
      </c>
      <c r="K21" s="148">
        <v>0.045162037037037035</v>
      </c>
      <c r="L21">
        <v>9</v>
      </c>
      <c r="M21" s="148">
        <v>0.06553240740740741</v>
      </c>
      <c r="N21">
        <v>14</v>
      </c>
      <c r="O21" s="148">
        <v>0.036944444444444446</v>
      </c>
      <c r="P21">
        <v>18</v>
      </c>
      <c r="Q21" s="149">
        <v>0.10247685185185185</v>
      </c>
      <c r="R21" s="14">
        <v>43</v>
      </c>
      <c r="S21" s="14">
        <v>83</v>
      </c>
    </row>
    <row r="22" spans="1:19" ht="12.75" customHeight="1">
      <c r="A22" s="13">
        <v>18</v>
      </c>
      <c r="B22" t="s">
        <v>272</v>
      </c>
      <c r="C22" t="s">
        <v>118</v>
      </c>
      <c r="D22">
        <v>1971</v>
      </c>
      <c r="E22">
        <v>96</v>
      </c>
      <c r="F22" s="20" t="s">
        <v>137</v>
      </c>
      <c r="G22" s="13" t="s">
        <v>29</v>
      </c>
      <c r="H22" s="13">
        <v>2</v>
      </c>
      <c r="I22" s="148">
        <v>0.021331018518518517</v>
      </c>
      <c r="J22">
        <v>21</v>
      </c>
      <c r="K22" s="148">
        <v>0.043993055555555556</v>
      </c>
      <c r="L22">
        <v>1</v>
      </c>
      <c r="M22" s="148">
        <v>0.06532407407407408</v>
      </c>
      <c r="N22">
        <v>12</v>
      </c>
      <c r="O22" s="148">
        <v>0.03751157407407407</v>
      </c>
      <c r="P22">
        <v>21</v>
      </c>
      <c r="Q22" s="149">
        <v>0.10283564814814815</v>
      </c>
      <c r="R22" s="14">
        <v>46</v>
      </c>
      <c r="S22" s="14">
        <v>82</v>
      </c>
    </row>
    <row r="23" spans="1:19" ht="12.75" customHeight="1">
      <c r="A23" s="13">
        <v>19</v>
      </c>
      <c r="B23" t="s">
        <v>269</v>
      </c>
      <c r="C23" t="s">
        <v>270</v>
      </c>
      <c r="D23">
        <v>1980</v>
      </c>
      <c r="E23">
        <v>94</v>
      </c>
      <c r="F23" s="20" t="s">
        <v>137</v>
      </c>
      <c r="G23" s="13" t="s">
        <v>24</v>
      </c>
      <c r="H23" s="13">
        <v>8</v>
      </c>
      <c r="I23" s="148">
        <v>0.0196875</v>
      </c>
      <c r="J23">
        <v>18</v>
      </c>
      <c r="K23" s="148">
        <v>0.048310185185185185</v>
      </c>
      <c r="L23">
        <v>19</v>
      </c>
      <c r="M23" s="148">
        <v>0.06799768518518519</v>
      </c>
      <c r="N23">
        <v>18</v>
      </c>
      <c r="O23" s="148">
        <v>0.035208333333333335</v>
      </c>
      <c r="P23">
        <v>13</v>
      </c>
      <c r="Q23" s="149">
        <v>0.10320601851851852</v>
      </c>
      <c r="R23" s="14">
        <v>39</v>
      </c>
      <c r="S23" s="14">
        <v>81</v>
      </c>
    </row>
    <row r="24" spans="1:19" ht="12.75" customHeight="1">
      <c r="A24" s="13">
        <v>20</v>
      </c>
      <c r="B24" t="s">
        <v>55</v>
      </c>
      <c r="C24" t="s">
        <v>59</v>
      </c>
      <c r="D24">
        <v>1990</v>
      </c>
      <c r="E24">
        <v>89</v>
      </c>
      <c r="F24" s="20" t="s">
        <v>137</v>
      </c>
      <c r="G24" s="13" t="s">
        <v>48</v>
      </c>
      <c r="H24" s="13">
        <v>6</v>
      </c>
      <c r="I24" s="148">
        <v>0.01810185185185185</v>
      </c>
      <c r="J24">
        <v>13</v>
      </c>
      <c r="K24" s="148">
        <v>0.04752314814814815</v>
      </c>
      <c r="L24">
        <v>15</v>
      </c>
      <c r="M24" s="148">
        <v>0.065625</v>
      </c>
      <c r="N24">
        <v>16</v>
      </c>
      <c r="O24" s="148">
        <v>0.03891203703703704</v>
      </c>
      <c r="P24">
        <v>23</v>
      </c>
      <c r="Q24" s="149">
        <v>0.10453703703703704</v>
      </c>
      <c r="R24" s="14">
        <v>41</v>
      </c>
      <c r="S24" s="14">
        <v>80</v>
      </c>
    </row>
    <row r="25" spans="1:19" ht="12.75" customHeight="1">
      <c r="A25" s="13">
        <v>21</v>
      </c>
      <c r="B25" t="s">
        <v>57</v>
      </c>
      <c r="C25" t="s">
        <v>61</v>
      </c>
      <c r="D25">
        <v>1962</v>
      </c>
      <c r="E25">
        <v>34</v>
      </c>
      <c r="F25" s="20" t="s">
        <v>137</v>
      </c>
      <c r="G25" s="13" t="s">
        <v>52</v>
      </c>
      <c r="H25" s="13">
        <v>4</v>
      </c>
      <c r="I25" s="148">
        <v>0.018541666666666668</v>
      </c>
      <c r="J25">
        <v>14</v>
      </c>
      <c r="K25" s="148">
        <v>0.0509375</v>
      </c>
      <c r="L25">
        <v>21</v>
      </c>
      <c r="M25" s="148">
        <v>0.06947916666666666</v>
      </c>
      <c r="N25">
        <v>20</v>
      </c>
      <c r="O25" s="148">
        <v>0.03829861111111111</v>
      </c>
      <c r="P25">
        <v>22</v>
      </c>
      <c r="Q25" s="149">
        <v>0.10777777777777779</v>
      </c>
      <c r="R25" s="14">
        <v>41</v>
      </c>
      <c r="S25" s="14">
        <v>79</v>
      </c>
    </row>
    <row r="26" spans="1:19" ht="12.75" customHeight="1">
      <c r="A26" s="13">
        <v>22</v>
      </c>
      <c r="B26" t="s">
        <v>178</v>
      </c>
      <c r="C26" t="s">
        <v>179</v>
      </c>
      <c r="D26">
        <v>1980</v>
      </c>
      <c r="E26">
        <v>29</v>
      </c>
      <c r="F26" s="20" t="s">
        <v>137</v>
      </c>
      <c r="G26" s="13" t="s">
        <v>24</v>
      </c>
      <c r="H26" s="13">
        <v>9</v>
      </c>
      <c r="I26" s="148">
        <v>0.021122685185185185</v>
      </c>
      <c r="J26">
        <v>20</v>
      </c>
      <c r="K26" s="148">
        <v>0.05165509259259259</v>
      </c>
      <c r="L26">
        <v>22</v>
      </c>
      <c r="M26" s="148">
        <v>0.07277777777777777</v>
      </c>
      <c r="N26">
        <v>22</v>
      </c>
      <c r="O26" s="148">
        <v>0.03681712962962963</v>
      </c>
      <c r="P26">
        <v>17</v>
      </c>
      <c r="Q26" s="149">
        <v>0.1095949074074074</v>
      </c>
      <c r="R26" s="14">
        <v>38</v>
      </c>
      <c r="S26" s="14">
        <v>78</v>
      </c>
    </row>
    <row r="27" spans="1:19" ht="12.75" customHeight="1">
      <c r="A27" s="13">
        <v>23</v>
      </c>
      <c r="B27" t="s">
        <v>196</v>
      </c>
      <c r="C27" t="s">
        <v>79</v>
      </c>
      <c r="D27">
        <v>1977</v>
      </c>
      <c r="E27">
        <v>148</v>
      </c>
      <c r="F27" s="20" t="s">
        <v>137</v>
      </c>
      <c r="G27" s="13" t="s">
        <v>27</v>
      </c>
      <c r="H27" s="13">
        <v>2</v>
      </c>
      <c r="I27" s="148">
        <v>0.02148148148148148</v>
      </c>
      <c r="J27">
        <v>23</v>
      </c>
      <c r="K27" s="148">
        <v>0.055196759259259265</v>
      </c>
      <c r="L27">
        <v>23</v>
      </c>
      <c r="M27" s="148">
        <v>0.07667824074074074</v>
      </c>
      <c r="N27">
        <v>23</v>
      </c>
      <c r="O27" s="148">
        <v>0.037488425925925925</v>
      </c>
      <c r="P27">
        <v>20</v>
      </c>
      <c r="Q27" s="149">
        <v>0.11416666666666668</v>
      </c>
      <c r="R27" s="14">
        <v>46</v>
      </c>
      <c r="S27" s="14">
        <v>96</v>
      </c>
    </row>
    <row r="28" spans="1:19" ht="12.75" customHeight="1">
      <c r="A28" s="13">
        <v>24</v>
      </c>
      <c r="B28" t="s">
        <v>114</v>
      </c>
      <c r="C28" t="s">
        <v>34</v>
      </c>
      <c r="D28">
        <v>1963</v>
      </c>
      <c r="E28">
        <v>12</v>
      </c>
      <c r="F28" s="20" t="s">
        <v>137</v>
      </c>
      <c r="G28" s="13" t="s">
        <v>52</v>
      </c>
      <c r="H28" s="13">
        <v>5</v>
      </c>
      <c r="I28" s="148">
        <v>0.021851851851851848</v>
      </c>
      <c r="J28">
        <v>24</v>
      </c>
      <c r="K28" s="148">
        <v>0.056979166666666664</v>
      </c>
      <c r="L28">
        <v>24</v>
      </c>
      <c r="M28" s="148">
        <v>0.07883101851851852</v>
      </c>
      <c r="N28">
        <v>24</v>
      </c>
      <c r="O28" s="148">
        <v>0.04518518518518519</v>
      </c>
      <c r="P28">
        <v>24</v>
      </c>
      <c r="Q28" s="149">
        <v>0.1240162037037037</v>
      </c>
      <c r="R28" s="14">
        <v>40</v>
      </c>
      <c r="S28" s="14">
        <v>77</v>
      </c>
    </row>
    <row r="29" spans="1:19" ht="12.75" customHeight="1">
      <c r="A29" s="13">
        <v>25</v>
      </c>
      <c r="B29" t="s">
        <v>271</v>
      </c>
      <c r="C29" t="s">
        <v>107</v>
      </c>
      <c r="D29">
        <v>1973</v>
      </c>
      <c r="E29">
        <v>88</v>
      </c>
      <c r="F29" s="20" t="s">
        <v>137</v>
      </c>
      <c r="G29" s="13" t="s">
        <v>29</v>
      </c>
      <c r="H29" s="13">
        <v>3</v>
      </c>
      <c r="I29" s="148">
        <v>0.028391203703703707</v>
      </c>
      <c r="J29">
        <v>25</v>
      </c>
      <c r="K29" s="148">
        <v>0.05850694444444445</v>
      </c>
      <c r="L29">
        <v>25</v>
      </c>
      <c r="M29" s="148">
        <v>0.08689814814814815</v>
      </c>
      <c r="N29">
        <v>25</v>
      </c>
      <c r="O29" s="148">
        <v>0.048171296296296295</v>
      </c>
      <c r="P29">
        <v>25</v>
      </c>
      <c r="Q29" s="149">
        <v>0.13506944444444444</v>
      </c>
      <c r="R29" s="14">
        <v>43</v>
      </c>
      <c r="S29" s="14">
        <v>76</v>
      </c>
    </row>
    <row r="30" spans="4:17" ht="12.75" customHeight="1">
      <c r="D30" s="12"/>
      <c r="G30" s="13"/>
      <c r="H30" s="13"/>
      <c r="I30" s="27"/>
      <c r="J30" s="12"/>
      <c r="K30" s="27"/>
      <c r="L30" s="12"/>
      <c r="M30" s="27"/>
      <c r="N30" s="12"/>
      <c r="O30" s="27"/>
      <c r="P30" s="12"/>
      <c r="Q30" s="28"/>
    </row>
    <row r="31" spans="1:17" ht="15" customHeight="1">
      <c r="A31" s="29"/>
      <c r="B31" s="30"/>
      <c r="C31" s="30"/>
      <c r="D31" s="30"/>
      <c r="E31" s="30"/>
      <c r="F31" s="31"/>
      <c r="G31" s="29"/>
      <c r="H31" s="29"/>
      <c r="I31" s="32"/>
      <c r="J31" s="30"/>
      <c r="K31" s="32"/>
      <c r="L31" s="30"/>
      <c r="M31" s="32"/>
      <c r="N31" s="30"/>
      <c r="O31" s="32"/>
      <c r="P31" s="30"/>
      <c r="Q31" s="33"/>
    </row>
    <row r="32" spans="1:17" ht="15" customHeight="1">
      <c r="A32" s="188" t="s">
        <v>142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ht="15" customHeight="1">
      <c r="A33" s="29"/>
      <c r="B33" s="30"/>
      <c r="C33" s="30"/>
      <c r="D33" s="30"/>
      <c r="E33" s="30"/>
      <c r="F33" s="31"/>
      <c r="G33" s="29"/>
      <c r="H33" s="29"/>
      <c r="I33" s="32"/>
      <c r="J33" s="30"/>
      <c r="K33" s="32"/>
      <c r="L33" s="30"/>
      <c r="M33" s="32"/>
      <c r="N33" s="30"/>
      <c r="O33" s="32"/>
      <c r="P33" s="30"/>
      <c r="Q33" s="33"/>
    </row>
    <row r="34" spans="1:19" ht="15" customHeight="1">
      <c r="A34" s="25" t="s">
        <v>126</v>
      </c>
      <c r="B34" s="23" t="s">
        <v>1</v>
      </c>
      <c r="C34" s="23" t="s">
        <v>2</v>
      </c>
      <c r="D34" s="23" t="s">
        <v>3</v>
      </c>
      <c r="E34" s="23" t="s">
        <v>127</v>
      </c>
      <c r="F34" s="24" t="s">
        <v>128</v>
      </c>
      <c r="G34" s="23" t="s">
        <v>4</v>
      </c>
      <c r="H34" s="23" t="s">
        <v>5</v>
      </c>
      <c r="I34" s="23" t="s">
        <v>143</v>
      </c>
      <c r="J34" s="23" t="s">
        <v>5</v>
      </c>
      <c r="K34" s="23" t="s">
        <v>130</v>
      </c>
      <c r="L34" s="23" t="s">
        <v>5</v>
      </c>
      <c r="M34" s="23" t="s">
        <v>131</v>
      </c>
      <c r="N34" s="23" t="s">
        <v>5</v>
      </c>
      <c r="O34" s="23" t="s">
        <v>132</v>
      </c>
      <c r="P34" s="23" t="s">
        <v>5</v>
      </c>
      <c r="Q34" s="23" t="s">
        <v>133</v>
      </c>
      <c r="R34" s="26" t="s">
        <v>6</v>
      </c>
      <c r="S34" s="26" t="s">
        <v>7</v>
      </c>
    </row>
    <row r="35" spans="1:18" ht="12.75" customHeight="1">
      <c r="A35" s="13">
        <v>1</v>
      </c>
      <c r="B35" t="s">
        <v>245</v>
      </c>
      <c r="C35" t="s">
        <v>246</v>
      </c>
      <c r="D35">
        <v>2002</v>
      </c>
      <c r="E35">
        <v>948</v>
      </c>
      <c r="F35" s="20" t="s">
        <v>137</v>
      </c>
      <c r="G35" s="13" t="s">
        <v>32</v>
      </c>
      <c r="H35" s="13">
        <v>1</v>
      </c>
      <c r="I35" s="148">
        <v>0.006689814814814814</v>
      </c>
      <c r="J35">
        <v>1</v>
      </c>
      <c r="K35" s="148">
        <v>0.02459490740740741</v>
      </c>
      <c r="L35">
        <v>3</v>
      </c>
      <c r="M35" s="148">
        <v>0.03128472222222222</v>
      </c>
      <c r="N35">
        <v>1</v>
      </c>
      <c r="O35" s="148">
        <v>0.015949074074074074</v>
      </c>
      <c r="P35">
        <v>7</v>
      </c>
      <c r="Q35" s="149">
        <v>0.047233796296296295</v>
      </c>
      <c r="R35" s="14">
        <v>50</v>
      </c>
    </row>
    <row r="36" spans="1:18" ht="12.75" customHeight="1">
      <c r="A36" s="13">
        <v>2</v>
      </c>
      <c r="B36" t="s">
        <v>43</v>
      </c>
      <c r="C36" t="s">
        <v>61</v>
      </c>
      <c r="D36">
        <v>2000</v>
      </c>
      <c r="E36">
        <v>945</v>
      </c>
      <c r="F36" s="20" t="s">
        <v>137</v>
      </c>
      <c r="G36" s="13" t="s">
        <v>32</v>
      </c>
      <c r="H36" s="13">
        <v>2</v>
      </c>
      <c r="I36" s="148">
        <v>0.007326388888888889</v>
      </c>
      <c r="J36">
        <v>2</v>
      </c>
      <c r="K36" s="148">
        <v>0.025902777777777775</v>
      </c>
      <c r="L36">
        <v>7</v>
      </c>
      <c r="M36" s="148">
        <v>0.033229166666666664</v>
      </c>
      <c r="N36">
        <v>2</v>
      </c>
      <c r="O36" s="148">
        <v>0.014756944444444446</v>
      </c>
      <c r="P36">
        <v>4</v>
      </c>
      <c r="Q36" s="149">
        <v>0.04798611111111111</v>
      </c>
      <c r="R36" s="14">
        <v>46</v>
      </c>
    </row>
    <row r="37" spans="1:17" ht="12.75" customHeight="1">
      <c r="A37" s="13">
        <v>3</v>
      </c>
      <c r="B37" t="s">
        <v>95</v>
      </c>
      <c r="C37" t="s">
        <v>247</v>
      </c>
      <c r="D37">
        <v>1989</v>
      </c>
      <c r="E37">
        <v>936</v>
      </c>
      <c r="G37" s="13" t="s">
        <v>186</v>
      </c>
      <c r="H37" s="13">
        <v>1</v>
      </c>
      <c r="I37" s="148">
        <v>0.009444444444444445</v>
      </c>
      <c r="J37">
        <v>8</v>
      </c>
      <c r="K37" s="148">
        <v>0.025543981481481483</v>
      </c>
      <c r="L37">
        <v>6</v>
      </c>
      <c r="M37" s="148">
        <v>0.03498842592592593</v>
      </c>
      <c r="N37">
        <v>8</v>
      </c>
      <c r="O37" s="148">
        <v>0.013101851851851852</v>
      </c>
      <c r="P37">
        <v>1</v>
      </c>
      <c r="Q37" s="149">
        <v>0.04809027777777778</v>
      </c>
    </row>
    <row r="38" spans="1:17" ht="12.75" customHeight="1">
      <c r="A38" s="13">
        <v>4</v>
      </c>
      <c r="B38" t="s">
        <v>121</v>
      </c>
      <c r="C38" t="s">
        <v>189</v>
      </c>
      <c r="D38">
        <v>1978</v>
      </c>
      <c r="E38">
        <v>940</v>
      </c>
      <c r="G38" s="13" t="s">
        <v>186</v>
      </c>
      <c r="H38" s="13">
        <v>2</v>
      </c>
      <c r="I38" s="148">
        <v>0.010208333333333333</v>
      </c>
      <c r="J38">
        <v>9</v>
      </c>
      <c r="K38" s="148">
        <v>0.02314814814814815</v>
      </c>
      <c r="L38">
        <v>2</v>
      </c>
      <c r="M38" s="148">
        <v>0.03335648148148148</v>
      </c>
      <c r="N38">
        <v>3</v>
      </c>
      <c r="O38" s="148">
        <v>0.014907407407407406</v>
      </c>
      <c r="P38">
        <v>5</v>
      </c>
      <c r="Q38" s="149">
        <v>0.048263888888888884</v>
      </c>
    </row>
    <row r="39" spans="1:17" ht="12.75" customHeight="1">
      <c r="A39" s="13">
        <v>5</v>
      </c>
      <c r="B39" t="s">
        <v>248</v>
      </c>
      <c r="C39" t="s">
        <v>104</v>
      </c>
      <c r="D39">
        <v>1975</v>
      </c>
      <c r="E39">
        <v>938</v>
      </c>
      <c r="G39" s="13" t="s">
        <v>186</v>
      </c>
      <c r="H39" s="13">
        <v>3</v>
      </c>
      <c r="I39" s="148">
        <v>0.008888888888888889</v>
      </c>
      <c r="J39">
        <v>6</v>
      </c>
      <c r="K39" s="148">
        <v>0.02497685185185185</v>
      </c>
      <c r="L39">
        <v>4</v>
      </c>
      <c r="M39" s="148">
        <v>0.03386574074074074</v>
      </c>
      <c r="N39">
        <v>5</v>
      </c>
      <c r="O39" s="148">
        <v>0.014699074074074074</v>
      </c>
      <c r="P39">
        <v>3</v>
      </c>
      <c r="Q39" s="149">
        <v>0.04856481481481482</v>
      </c>
    </row>
    <row r="40" spans="1:18" ht="12.75" customHeight="1">
      <c r="A40" s="13">
        <v>6</v>
      </c>
      <c r="B40" t="s">
        <v>62</v>
      </c>
      <c r="C40" t="s">
        <v>61</v>
      </c>
      <c r="D40">
        <v>2000</v>
      </c>
      <c r="E40">
        <v>302</v>
      </c>
      <c r="F40" s="20" t="s">
        <v>137</v>
      </c>
      <c r="G40" s="13" t="s">
        <v>40</v>
      </c>
      <c r="H40" s="13">
        <v>1</v>
      </c>
      <c r="I40" s="148">
        <v>0.00835648148148148</v>
      </c>
      <c r="J40">
        <v>4</v>
      </c>
      <c r="K40" s="148">
        <v>0.025104166666666664</v>
      </c>
      <c r="L40">
        <v>5</v>
      </c>
      <c r="M40" s="148">
        <v>0.03346064814814815</v>
      </c>
      <c r="N40">
        <v>4</v>
      </c>
      <c r="O40" s="148">
        <v>0.016261574074074074</v>
      </c>
      <c r="P40">
        <v>10</v>
      </c>
      <c r="Q40" s="149">
        <v>0.04972222222222222</v>
      </c>
      <c r="R40" s="14">
        <v>50</v>
      </c>
    </row>
    <row r="41" spans="1:18" ht="12.75" customHeight="1">
      <c r="A41" s="13">
        <v>7</v>
      </c>
      <c r="B41" t="s">
        <v>249</v>
      </c>
      <c r="C41" t="s">
        <v>250</v>
      </c>
      <c r="D41">
        <v>2001</v>
      </c>
      <c r="E41">
        <v>947</v>
      </c>
      <c r="F41" s="20" t="s">
        <v>137</v>
      </c>
      <c r="G41" s="13" t="s">
        <v>40</v>
      </c>
      <c r="H41" s="13">
        <v>2</v>
      </c>
      <c r="I41" s="148">
        <v>0.007627314814814815</v>
      </c>
      <c r="J41">
        <v>3</v>
      </c>
      <c r="K41" s="148">
        <v>0.027083333333333334</v>
      </c>
      <c r="L41">
        <v>11</v>
      </c>
      <c r="M41" s="148">
        <v>0.03471064814814815</v>
      </c>
      <c r="N41">
        <v>6</v>
      </c>
      <c r="O41" s="148">
        <v>0.016238425925925924</v>
      </c>
      <c r="P41">
        <v>9</v>
      </c>
      <c r="Q41" s="149">
        <v>0.05094907407407407</v>
      </c>
      <c r="R41" s="14">
        <v>46</v>
      </c>
    </row>
    <row r="42" spans="1:19" ht="12.75" customHeight="1">
      <c r="A42" s="13">
        <v>8</v>
      </c>
      <c r="B42" t="s">
        <v>251</v>
      </c>
      <c r="C42" t="s">
        <v>104</v>
      </c>
      <c r="D42">
        <v>1975</v>
      </c>
      <c r="E42">
        <v>939</v>
      </c>
      <c r="G42" s="13" t="s">
        <v>186</v>
      </c>
      <c r="H42" s="13">
        <v>4</v>
      </c>
      <c r="I42" s="148">
        <v>0.011307870370370371</v>
      </c>
      <c r="J42">
        <v>11</v>
      </c>
      <c r="K42" s="148">
        <v>0.02614583333333333</v>
      </c>
      <c r="L42">
        <v>9</v>
      </c>
      <c r="M42" s="148">
        <v>0.037453703703703704</v>
      </c>
      <c r="N42">
        <v>11</v>
      </c>
      <c r="O42" s="148">
        <v>0.014675925925925926</v>
      </c>
      <c r="P42">
        <v>2</v>
      </c>
      <c r="Q42" s="149">
        <v>0.05212962962962963</v>
      </c>
      <c r="R42" s="17"/>
      <c r="S42" s="17"/>
    </row>
    <row r="43" spans="1:17" ht="12.75" customHeight="1">
      <c r="A43" s="13">
        <v>9</v>
      </c>
      <c r="B43" t="s">
        <v>252</v>
      </c>
      <c r="C43" t="s">
        <v>253</v>
      </c>
      <c r="D43">
        <v>1991</v>
      </c>
      <c r="E43">
        <v>942</v>
      </c>
      <c r="G43" s="13" t="s">
        <v>186</v>
      </c>
      <c r="H43" s="13">
        <v>5</v>
      </c>
      <c r="I43" s="148">
        <v>0.009421296296296296</v>
      </c>
      <c r="J43">
        <v>7</v>
      </c>
      <c r="K43" s="148">
        <v>0.02702546296296296</v>
      </c>
      <c r="L43">
        <v>10</v>
      </c>
      <c r="M43" s="148">
        <v>0.03644675925925926</v>
      </c>
      <c r="N43">
        <v>10</v>
      </c>
      <c r="O43" s="148">
        <v>0.016469907407407405</v>
      </c>
      <c r="P43">
        <v>11</v>
      </c>
      <c r="Q43" s="149">
        <v>0.05291666666666667</v>
      </c>
    </row>
    <row r="44" spans="1:17" ht="12.75" customHeight="1">
      <c r="A44" s="13">
        <v>10</v>
      </c>
      <c r="B44" t="s">
        <v>254</v>
      </c>
      <c r="C44" t="s">
        <v>154</v>
      </c>
      <c r="D44">
        <v>2003</v>
      </c>
      <c r="E44">
        <v>946</v>
      </c>
      <c r="G44" s="13" t="s">
        <v>186</v>
      </c>
      <c r="H44" s="13">
        <v>6</v>
      </c>
      <c r="I44" s="148">
        <v>0.008877314814814815</v>
      </c>
      <c r="J44">
        <v>5</v>
      </c>
      <c r="K44" s="148">
        <v>0.026041666666666668</v>
      </c>
      <c r="L44">
        <v>8</v>
      </c>
      <c r="M44" s="148">
        <v>0.03491898148148148</v>
      </c>
      <c r="N44">
        <v>7</v>
      </c>
      <c r="O44" s="148">
        <v>0.01866898148148148</v>
      </c>
      <c r="P44">
        <v>13</v>
      </c>
      <c r="Q44" s="149">
        <v>0.05358796296296297</v>
      </c>
    </row>
    <row r="45" spans="1:17" ht="12.75" customHeight="1">
      <c r="A45" s="13">
        <v>11</v>
      </c>
      <c r="B45" t="s">
        <v>255</v>
      </c>
      <c r="C45" t="s">
        <v>256</v>
      </c>
      <c r="D45">
        <v>1970</v>
      </c>
      <c r="E45">
        <v>935</v>
      </c>
      <c r="G45" s="13" t="s">
        <v>186</v>
      </c>
      <c r="H45" s="13">
        <v>7</v>
      </c>
      <c r="I45" s="148">
        <v>0.013125</v>
      </c>
      <c r="J45">
        <v>14</v>
      </c>
      <c r="K45" s="148">
        <v>0.02289351851851852</v>
      </c>
      <c r="L45">
        <v>1</v>
      </c>
      <c r="M45" s="148">
        <v>0.03601851851851852</v>
      </c>
      <c r="N45">
        <v>9</v>
      </c>
      <c r="O45" s="148">
        <v>0.019756944444444445</v>
      </c>
      <c r="P45">
        <v>14</v>
      </c>
      <c r="Q45" s="149">
        <v>0.055775462962962964</v>
      </c>
    </row>
    <row r="46" spans="1:18" ht="12.75" customHeight="1">
      <c r="A46" s="13">
        <v>12</v>
      </c>
      <c r="B46" t="s">
        <v>191</v>
      </c>
      <c r="C46" t="s">
        <v>107</v>
      </c>
      <c r="D46">
        <v>2000</v>
      </c>
      <c r="E46">
        <v>950</v>
      </c>
      <c r="F46" s="20" t="s">
        <v>137</v>
      </c>
      <c r="G46" s="13" t="s">
        <v>32</v>
      </c>
      <c r="H46" s="13">
        <v>3</v>
      </c>
      <c r="I46" s="148">
        <v>0.010439814814814813</v>
      </c>
      <c r="J46">
        <v>10</v>
      </c>
      <c r="K46" s="148">
        <v>0.02990740740740741</v>
      </c>
      <c r="L46">
        <v>13</v>
      </c>
      <c r="M46" s="148">
        <v>0.04034722222222222</v>
      </c>
      <c r="N46">
        <v>12</v>
      </c>
      <c r="O46" s="148">
        <v>0.01599537037037037</v>
      </c>
      <c r="P46">
        <v>8</v>
      </c>
      <c r="Q46" s="149">
        <v>0.05634259259259259</v>
      </c>
      <c r="R46" s="14">
        <v>43</v>
      </c>
    </row>
    <row r="47" spans="1:17" ht="12.75" customHeight="1">
      <c r="A47" s="13">
        <v>13</v>
      </c>
      <c r="B47" t="s">
        <v>257</v>
      </c>
      <c r="C47" t="s">
        <v>258</v>
      </c>
      <c r="D47">
        <v>1980</v>
      </c>
      <c r="E47">
        <v>937</v>
      </c>
      <c r="G47" s="13" t="s">
        <v>186</v>
      </c>
      <c r="H47" s="13">
        <v>8</v>
      </c>
      <c r="I47" s="148">
        <v>0.012002314814814815</v>
      </c>
      <c r="J47">
        <v>13</v>
      </c>
      <c r="K47" s="148">
        <v>0.029594907407407407</v>
      </c>
      <c r="L47">
        <v>12</v>
      </c>
      <c r="M47" s="148">
        <v>0.04159722222222222</v>
      </c>
      <c r="N47">
        <v>13</v>
      </c>
      <c r="O47" s="148">
        <v>0.015104166666666667</v>
      </c>
      <c r="P47">
        <v>6</v>
      </c>
      <c r="Q47" s="149">
        <v>0.05670138888888889</v>
      </c>
    </row>
    <row r="48" spans="1:17" ht="12.75" customHeight="1">
      <c r="A48" s="13">
        <v>14</v>
      </c>
      <c r="B48" t="s">
        <v>259</v>
      </c>
      <c r="C48" t="s">
        <v>253</v>
      </c>
      <c r="D48">
        <v>1990</v>
      </c>
      <c r="E48">
        <v>941</v>
      </c>
      <c r="G48" s="13" t="s">
        <v>188</v>
      </c>
      <c r="H48" s="13">
        <v>1</v>
      </c>
      <c r="I48" s="148">
        <v>0.011516203703703702</v>
      </c>
      <c r="J48">
        <v>12</v>
      </c>
      <c r="K48" s="148">
        <v>0.031435185185185184</v>
      </c>
      <c r="L48">
        <v>15</v>
      </c>
      <c r="M48" s="148">
        <v>0.042951388888888886</v>
      </c>
      <c r="N48">
        <v>14</v>
      </c>
      <c r="O48" s="148">
        <v>0.01832175925925926</v>
      </c>
      <c r="P48">
        <v>12</v>
      </c>
      <c r="Q48" s="149">
        <v>0.06127314814814815</v>
      </c>
    </row>
    <row r="49" spans="1:17" ht="12.75" customHeight="1">
      <c r="A49" s="13">
        <v>15</v>
      </c>
      <c r="B49" t="s">
        <v>110</v>
      </c>
      <c r="C49" t="s">
        <v>260</v>
      </c>
      <c r="D49">
        <v>1966</v>
      </c>
      <c r="E49">
        <v>944</v>
      </c>
      <c r="G49" s="13" t="s">
        <v>186</v>
      </c>
      <c r="H49" s="13">
        <v>9</v>
      </c>
      <c r="I49" s="148">
        <v>0.01383101851851852</v>
      </c>
      <c r="J49">
        <v>15</v>
      </c>
      <c r="K49" s="148">
        <v>0.0305787037037037</v>
      </c>
      <c r="L49">
        <v>14</v>
      </c>
      <c r="M49" s="148">
        <v>0.044409722222222225</v>
      </c>
      <c r="N49">
        <v>15</v>
      </c>
      <c r="O49" s="148">
        <v>0.0290625</v>
      </c>
      <c r="P49">
        <v>16</v>
      </c>
      <c r="Q49" s="149">
        <v>0.07347222222222222</v>
      </c>
    </row>
    <row r="50" spans="1:17" ht="12.75" customHeight="1">
      <c r="A50" s="13">
        <v>16</v>
      </c>
      <c r="B50" t="s">
        <v>184</v>
      </c>
      <c r="C50" t="s">
        <v>115</v>
      </c>
      <c r="D50">
        <v>1959</v>
      </c>
      <c r="E50">
        <v>95</v>
      </c>
      <c r="G50" s="13" t="s">
        <v>186</v>
      </c>
      <c r="H50" s="13">
        <v>10</v>
      </c>
      <c r="I50" s="148">
        <v>0.01931712962962963</v>
      </c>
      <c r="J50">
        <v>16</v>
      </c>
      <c r="K50" s="148">
        <v>0.03961805555555555</v>
      </c>
      <c r="L50">
        <v>16</v>
      </c>
      <c r="M50" s="148">
        <v>0.05893518518518518</v>
      </c>
      <c r="N50">
        <v>16</v>
      </c>
      <c r="O50" s="148">
        <v>0.02783564814814815</v>
      </c>
      <c r="P50">
        <v>15</v>
      </c>
      <c r="Q50" s="149">
        <v>0.08677083333333334</v>
      </c>
    </row>
    <row r="53" spans="1:17" ht="12.75" customHeight="1">
      <c r="A53" s="188" t="s">
        <v>144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5" spans="1:17" ht="12.75" customHeight="1">
      <c r="A55" s="13">
        <v>1</v>
      </c>
      <c r="B55" t="s">
        <v>273</v>
      </c>
      <c r="C55" t="s">
        <v>250</v>
      </c>
      <c r="D55">
        <v>2005</v>
      </c>
      <c r="E55">
        <v>949</v>
      </c>
      <c r="G55" s="13" t="s">
        <v>190</v>
      </c>
      <c r="H55" s="13">
        <v>1</v>
      </c>
      <c r="I55" s="148">
        <v>0.003206018518518519</v>
      </c>
      <c r="J55">
        <v>1</v>
      </c>
      <c r="K55" s="148">
        <v>0.019050925925925926</v>
      </c>
      <c r="L55">
        <v>2</v>
      </c>
      <c r="M55" s="148">
        <v>0.02225694444444444</v>
      </c>
      <c r="N55">
        <v>1</v>
      </c>
      <c r="O55" s="148">
        <v>0.014525462962962964</v>
      </c>
      <c r="P55">
        <v>1</v>
      </c>
      <c r="Q55" s="149">
        <v>0.03678240740740741</v>
      </c>
    </row>
    <row r="56" spans="1:17" ht="12.75" customHeight="1">
      <c r="A56" s="13">
        <v>2</v>
      </c>
      <c r="B56" t="s">
        <v>109</v>
      </c>
      <c r="C56" t="s">
        <v>107</v>
      </c>
      <c r="D56">
        <v>1982</v>
      </c>
      <c r="E56">
        <v>934</v>
      </c>
      <c r="G56" s="13" t="s">
        <v>190</v>
      </c>
      <c r="H56" s="13">
        <v>2</v>
      </c>
      <c r="I56" s="148">
        <v>0.004062499999999999</v>
      </c>
      <c r="J56">
        <v>3</v>
      </c>
      <c r="K56" s="148">
        <v>0.019039351851851852</v>
      </c>
      <c r="L56">
        <v>1</v>
      </c>
      <c r="M56" s="148">
        <v>0.02310185185185185</v>
      </c>
      <c r="N56">
        <v>2</v>
      </c>
      <c r="O56" s="148">
        <v>0.01587962962962963</v>
      </c>
      <c r="P56">
        <v>2</v>
      </c>
      <c r="Q56" s="149">
        <v>0.038981481481481485</v>
      </c>
    </row>
    <row r="57" spans="1:17" ht="12.75" customHeight="1">
      <c r="A57" s="13">
        <v>3</v>
      </c>
      <c r="B57" t="s">
        <v>145</v>
      </c>
      <c r="C57" t="s">
        <v>107</v>
      </c>
      <c r="D57">
        <v>1988</v>
      </c>
      <c r="E57">
        <v>943</v>
      </c>
      <c r="G57" s="13" t="s">
        <v>190</v>
      </c>
      <c r="H57" s="13">
        <v>3</v>
      </c>
      <c r="I57" s="148">
        <v>0.003958333333333334</v>
      </c>
      <c r="J57">
        <v>2</v>
      </c>
      <c r="K57" s="148">
        <v>0.019224537037037037</v>
      </c>
      <c r="L57">
        <v>3</v>
      </c>
      <c r="M57" s="148">
        <v>0.02318287037037037</v>
      </c>
      <c r="N57">
        <v>3</v>
      </c>
      <c r="O57" s="148">
        <v>0.01667824074074074</v>
      </c>
      <c r="P57">
        <v>3</v>
      </c>
      <c r="Q57" s="149">
        <v>0.03986111111111111</v>
      </c>
    </row>
  </sheetData>
  <sheetProtection selectLockedCells="1" selectUnlockedCells="1"/>
  <mergeCells count="4">
    <mergeCell ref="A1:Q1"/>
    <mergeCell ref="A2:Q2"/>
    <mergeCell ref="A32:Q32"/>
    <mergeCell ref="A53:Q53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U37" sqref="U37"/>
    </sheetView>
  </sheetViews>
  <sheetFormatPr defaultColWidth="8.875" defaultRowHeight="12.75" customHeight="1"/>
  <cols>
    <col min="1" max="1" width="4.25390625" style="13" customWidth="1"/>
    <col min="2" max="2" width="17.375" style="12" customWidth="1"/>
    <col min="3" max="3" width="19.25390625" style="12" customWidth="1"/>
    <col min="4" max="4" width="5.75390625" style="16" customWidth="1"/>
    <col min="5" max="5" width="4.25390625" style="12" customWidth="1"/>
    <col min="6" max="7" width="4.25390625" style="20" customWidth="1"/>
    <col min="8" max="8" width="3.75390625" style="20" customWidth="1"/>
    <col min="9" max="9" width="9.125" style="16" customWidth="1"/>
    <col min="10" max="10" width="3.75390625" style="16" customWidth="1"/>
    <col min="11" max="11" width="9.125" style="16" customWidth="1"/>
    <col min="12" max="12" width="3.75390625" style="16" customWidth="1"/>
    <col min="13" max="13" width="9.125" style="16" customWidth="1"/>
    <col min="14" max="14" width="3.75390625" style="16" customWidth="1"/>
    <col min="15" max="15" width="9.375" style="16" customWidth="1"/>
    <col min="16" max="16" width="3.75390625" style="16" customWidth="1"/>
    <col min="17" max="17" width="9.1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8" t="s">
        <v>334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2"/>
      <c r="S1" s="12"/>
    </row>
    <row r="2" spans="1:19" ht="15" customHeight="1">
      <c r="A2" s="188" t="s">
        <v>159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"/>
      <c r="S2" s="12"/>
    </row>
    <row r="3" spans="1:19" ht="15" customHeight="1">
      <c r="A3" s="23"/>
      <c r="D3" s="12"/>
      <c r="F3" s="24"/>
      <c r="G3" s="24"/>
      <c r="H3" s="23"/>
      <c r="I3" s="40"/>
      <c r="K3" s="40"/>
      <c r="M3" s="40"/>
      <c r="O3" s="40"/>
      <c r="Q3" s="41"/>
      <c r="R3" s="12"/>
      <c r="S3" s="12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24" t="s">
        <v>128</v>
      </c>
      <c r="G4" s="24" t="s">
        <v>4</v>
      </c>
      <c r="H4" s="23" t="s">
        <v>5</v>
      </c>
      <c r="I4" s="41" t="s">
        <v>129</v>
      </c>
      <c r="J4" s="25" t="s">
        <v>5</v>
      </c>
      <c r="K4" s="42" t="s">
        <v>130</v>
      </c>
      <c r="L4" s="25" t="s">
        <v>5</v>
      </c>
      <c r="M4" s="41" t="s">
        <v>131</v>
      </c>
      <c r="N4" s="25" t="s">
        <v>5</v>
      </c>
      <c r="O4" s="42" t="s">
        <v>132</v>
      </c>
      <c r="P4" s="25" t="s">
        <v>5</v>
      </c>
      <c r="Q4" s="42" t="s">
        <v>133</v>
      </c>
      <c r="R4" s="26" t="s">
        <v>6</v>
      </c>
      <c r="S4" s="26" t="s">
        <v>7</v>
      </c>
    </row>
    <row r="5" spans="1:19" ht="14.25" customHeight="1">
      <c r="A5" s="13">
        <v>1</v>
      </c>
      <c r="B5" t="s">
        <v>60</v>
      </c>
      <c r="C5" t="s">
        <v>61</v>
      </c>
      <c r="D5">
        <v>1981</v>
      </c>
      <c r="E5">
        <v>82</v>
      </c>
      <c r="F5" s="20" t="s">
        <v>137</v>
      </c>
      <c r="G5" s="13" t="s">
        <v>24</v>
      </c>
      <c r="H5" s="13">
        <v>1</v>
      </c>
      <c r="I5" s="148">
        <v>0.01091435185185185</v>
      </c>
      <c r="J5">
        <v>2</v>
      </c>
      <c r="K5" s="148">
        <v>0.017314814814814814</v>
      </c>
      <c r="L5">
        <v>1</v>
      </c>
      <c r="M5" s="148">
        <v>0.028229166666666666</v>
      </c>
      <c r="N5">
        <v>1</v>
      </c>
      <c r="O5" s="148">
        <v>0.006458333333333333</v>
      </c>
      <c r="P5">
        <v>21</v>
      </c>
      <c r="Q5" s="149">
        <v>0.0346875</v>
      </c>
      <c r="R5" s="14">
        <v>50</v>
      </c>
      <c r="S5" s="14">
        <v>100</v>
      </c>
    </row>
    <row r="6" spans="1:19" ht="14.25" customHeight="1">
      <c r="A6" s="13">
        <v>2</v>
      </c>
      <c r="B6" t="s">
        <v>335</v>
      </c>
      <c r="C6" t="s">
        <v>336</v>
      </c>
      <c r="D6">
        <v>1996</v>
      </c>
      <c r="E6">
        <v>160</v>
      </c>
      <c r="G6" s="13" t="s">
        <v>48</v>
      </c>
      <c r="H6" s="13">
        <v>1</v>
      </c>
      <c r="I6" s="148">
        <v>0.010625</v>
      </c>
      <c r="J6">
        <v>1</v>
      </c>
      <c r="K6" s="148">
        <v>0.01857638888888889</v>
      </c>
      <c r="L6">
        <v>5</v>
      </c>
      <c r="M6" s="148">
        <v>0.029201388888888888</v>
      </c>
      <c r="N6">
        <v>2</v>
      </c>
      <c r="O6" s="148">
        <v>0.0059490740740740745</v>
      </c>
      <c r="P6">
        <v>3</v>
      </c>
      <c r="Q6" s="149">
        <v>0.03515046296296296</v>
      </c>
      <c r="R6" s="14"/>
      <c r="S6" s="14"/>
    </row>
    <row r="7" spans="1:19" ht="14.25" customHeight="1">
      <c r="A7" s="13">
        <v>3</v>
      </c>
      <c r="B7" t="s">
        <v>337</v>
      </c>
      <c r="C7" t="s">
        <v>61</v>
      </c>
      <c r="D7">
        <v>1976</v>
      </c>
      <c r="E7">
        <v>27</v>
      </c>
      <c r="F7" s="20" t="s">
        <v>137</v>
      </c>
      <c r="G7" s="13" t="s">
        <v>29</v>
      </c>
      <c r="H7" s="13">
        <v>1</v>
      </c>
      <c r="I7" s="148">
        <v>0.011724537037037035</v>
      </c>
      <c r="J7">
        <v>6</v>
      </c>
      <c r="K7" s="148">
        <v>0.01832175925925926</v>
      </c>
      <c r="L7">
        <v>3</v>
      </c>
      <c r="M7" s="148">
        <v>0.030046296296296297</v>
      </c>
      <c r="N7">
        <v>3</v>
      </c>
      <c r="O7" s="148">
        <v>0.0063425925925925915</v>
      </c>
      <c r="P7">
        <v>5</v>
      </c>
      <c r="Q7" s="149">
        <v>0.03638888888888889</v>
      </c>
      <c r="R7" s="14">
        <v>50</v>
      </c>
      <c r="S7" s="14">
        <v>96</v>
      </c>
    </row>
    <row r="8" spans="1:19" ht="14.25" customHeight="1">
      <c r="A8" s="13">
        <v>4</v>
      </c>
      <c r="B8" t="s">
        <v>66</v>
      </c>
      <c r="C8" t="s">
        <v>39</v>
      </c>
      <c r="D8">
        <v>1978</v>
      </c>
      <c r="E8">
        <v>22</v>
      </c>
      <c r="F8" s="20" t="s">
        <v>137</v>
      </c>
      <c r="G8" s="13" t="s">
        <v>29</v>
      </c>
      <c r="H8" s="13">
        <v>2</v>
      </c>
      <c r="I8" s="148">
        <v>0.011412037037037038</v>
      </c>
      <c r="J8">
        <v>4</v>
      </c>
      <c r="K8" s="148">
        <v>0.01892361111111111</v>
      </c>
      <c r="L8">
        <v>7</v>
      </c>
      <c r="M8" s="148">
        <v>0.030335648148148143</v>
      </c>
      <c r="N8">
        <v>4</v>
      </c>
      <c r="O8" s="148">
        <v>0.006261574074074075</v>
      </c>
      <c r="P8">
        <v>30</v>
      </c>
      <c r="Q8" s="149">
        <v>0.036597222222222225</v>
      </c>
      <c r="R8" s="14">
        <v>46</v>
      </c>
      <c r="S8" s="14">
        <v>93</v>
      </c>
    </row>
    <row r="9" spans="1:19" ht="14.25" customHeight="1">
      <c r="A9" s="13">
        <v>5</v>
      </c>
      <c r="B9" t="s">
        <v>225</v>
      </c>
      <c r="C9" t="s">
        <v>93</v>
      </c>
      <c r="D9">
        <v>1970</v>
      </c>
      <c r="E9">
        <v>130</v>
      </c>
      <c r="F9" s="20" t="s">
        <v>137</v>
      </c>
      <c r="G9" s="13" t="s">
        <v>29</v>
      </c>
      <c r="H9" s="13">
        <v>3</v>
      </c>
      <c r="I9" s="148">
        <v>0.01167824074074074</v>
      </c>
      <c r="J9">
        <v>5</v>
      </c>
      <c r="K9" s="148">
        <v>0.01880787037037037</v>
      </c>
      <c r="L9">
        <v>6</v>
      </c>
      <c r="M9" s="148">
        <v>0.030486111111111113</v>
      </c>
      <c r="N9">
        <v>5</v>
      </c>
      <c r="O9" s="148">
        <v>0.006527777777777778</v>
      </c>
      <c r="P9">
        <v>35</v>
      </c>
      <c r="Q9" s="149">
        <v>0.03701388888888889</v>
      </c>
      <c r="R9" s="14">
        <v>43</v>
      </c>
      <c r="S9" s="14">
        <v>91</v>
      </c>
    </row>
    <row r="10" spans="1:19" ht="14.25" customHeight="1">
      <c r="A10" s="13">
        <v>6</v>
      </c>
      <c r="B10" t="s">
        <v>338</v>
      </c>
      <c r="C10" t="s">
        <v>218</v>
      </c>
      <c r="D10">
        <v>1979</v>
      </c>
      <c r="E10">
        <v>163</v>
      </c>
      <c r="F10" s="20" t="s">
        <v>137</v>
      </c>
      <c r="G10" s="13" t="s">
        <v>29</v>
      </c>
      <c r="H10" s="13">
        <v>4</v>
      </c>
      <c r="I10" s="148">
        <v>0.012465277777777777</v>
      </c>
      <c r="J10">
        <v>10</v>
      </c>
      <c r="K10" s="148">
        <v>0.018148148148148146</v>
      </c>
      <c r="L10">
        <v>2</v>
      </c>
      <c r="M10" s="148">
        <v>0.03061342592592593</v>
      </c>
      <c r="N10">
        <v>6</v>
      </c>
      <c r="O10" s="148">
        <v>0.006793981481481482</v>
      </c>
      <c r="P10">
        <v>11</v>
      </c>
      <c r="Q10" s="149">
        <v>0.03740740740740741</v>
      </c>
      <c r="R10" s="14">
        <v>41</v>
      </c>
      <c r="S10" s="14">
        <v>90</v>
      </c>
    </row>
    <row r="11" spans="1:19" ht="14.25" customHeight="1">
      <c r="A11" s="13">
        <v>7</v>
      </c>
      <c r="B11" t="s">
        <v>30</v>
      </c>
      <c r="C11" t="s">
        <v>61</v>
      </c>
      <c r="D11">
        <v>1998</v>
      </c>
      <c r="E11">
        <v>3</v>
      </c>
      <c r="F11" s="20" t="s">
        <v>137</v>
      </c>
      <c r="G11" s="13" t="s">
        <v>48</v>
      </c>
      <c r="H11" s="13">
        <v>2</v>
      </c>
      <c r="I11" s="148">
        <v>0.011388888888888888</v>
      </c>
      <c r="J11">
        <v>3</v>
      </c>
      <c r="K11" s="148">
        <v>0.020011574074074074</v>
      </c>
      <c r="L11">
        <v>10</v>
      </c>
      <c r="M11" s="148">
        <v>0.03140046296296296</v>
      </c>
      <c r="N11">
        <v>8</v>
      </c>
      <c r="O11" s="148">
        <v>0.006493055555555555</v>
      </c>
      <c r="P11">
        <v>7</v>
      </c>
      <c r="Q11" s="149">
        <v>0.03789351851851852</v>
      </c>
      <c r="R11" s="14">
        <v>50</v>
      </c>
      <c r="S11" s="14">
        <v>89</v>
      </c>
    </row>
    <row r="12" spans="1:19" ht="14.25" customHeight="1">
      <c r="A12" s="13">
        <v>8</v>
      </c>
      <c r="B12" t="s">
        <v>339</v>
      </c>
      <c r="C12" t="s">
        <v>340</v>
      </c>
      <c r="D12">
        <v>1962</v>
      </c>
      <c r="E12">
        <v>16</v>
      </c>
      <c r="F12" s="20" t="s">
        <v>137</v>
      </c>
      <c r="G12" s="13" t="s">
        <v>52</v>
      </c>
      <c r="H12" s="13">
        <v>1</v>
      </c>
      <c r="I12" s="148">
        <v>0.01247685185185185</v>
      </c>
      <c r="J12">
        <v>11</v>
      </c>
      <c r="K12" s="148">
        <v>0.01849537037037037</v>
      </c>
      <c r="L12">
        <v>4</v>
      </c>
      <c r="M12" s="148">
        <v>0.030972222222222224</v>
      </c>
      <c r="N12">
        <v>7</v>
      </c>
      <c r="O12" s="148">
        <v>0.007175925925925926</v>
      </c>
      <c r="P12">
        <v>25</v>
      </c>
      <c r="Q12" s="149">
        <v>0.038148148148148146</v>
      </c>
      <c r="R12" s="14">
        <v>50</v>
      </c>
      <c r="S12" s="14">
        <v>88</v>
      </c>
    </row>
    <row r="13" spans="1:19" ht="14.25" customHeight="1">
      <c r="A13" s="13">
        <v>9</v>
      </c>
      <c r="B13" t="s">
        <v>124</v>
      </c>
      <c r="C13" t="s">
        <v>67</v>
      </c>
      <c r="D13">
        <v>1990</v>
      </c>
      <c r="E13">
        <v>28</v>
      </c>
      <c r="F13" s="20" t="s">
        <v>137</v>
      </c>
      <c r="G13" s="13" t="s">
        <v>48</v>
      </c>
      <c r="H13" s="13">
        <v>3</v>
      </c>
      <c r="I13" s="148">
        <v>0.011863425925925925</v>
      </c>
      <c r="J13">
        <v>7</v>
      </c>
      <c r="K13" s="148">
        <v>0.019872685185185184</v>
      </c>
      <c r="L13">
        <v>8</v>
      </c>
      <c r="M13" s="148">
        <v>0.03173611111111111</v>
      </c>
      <c r="N13">
        <v>9</v>
      </c>
      <c r="O13" s="148">
        <v>0.0066550925925925935</v>
      </c>
      <c r="P13">
        <v>23</v>
      </c>
      <c r="Q13" s="149">
        <v>0.0383912037037037</v>
      </c>
      <c r="R13" s="14">
        <v>46</v>
      </c>
      <c r="S13" s="14">
        <v>87</v>
      </c>
    </row>
    <row r="14" spans="1:19" ht="14.25" customHeight="1">
      <c r="A14" s="13">
        <v>10</v>
      </c>
      <c r="B14" t="s">
        <v>56</v>
      </c>
      <c r="C14" t="s">
        <v>61</v>
      </c>
      <c r="D14">
        <v>2000</v>
      </c>
      <c r="E14">
        <v>21</v>
      </c>
      <c r="F14" s="20" t="s">
        <v>137</v>
      </c>
      <c r="G14" s="13" t="s">
        <v>32</v>
      </c>
      <c r="H14" s="13">
        <v>1</v>
      </c>
      <c r="I14" s="148">
        <v>0.012060185185185186</v>
      </c>
      <c r="J14">
        <v>8</v>
      </c>
      <c r="K14" s="148">
        <v>0.02037037037037037</v>
      </c>
      <c r="L14">
        <v>11</v>
      </c>
      <c r="M14" s="148">
        <v>0.03243055555555556</v>
      </c>
      <c r="N14">
        <v>11</v>
      </c>
      <c r="O14" s="148">
        <v>0.006608796296296297</v>
      </c>
      <c r="P14">
        <v>9</v>
      </c>
      <c r="Q14" s="149">
        <v>0.03903935185185185</v>
      </c>
      <c r="R14" s="14">
        <v>50</v>
      </c>
      <c r="S14" s="14">
        <v>86</v>
      </c>
    </row>
    <row r="15" spans="1:19" ht="14.25" customHeight="1">
      <c r="A15" s="13">
        <v>11</v>
      </c>
      <c r="B15" t="s">
        <v>284</v>
      </c>
      <c r="C15" t="s">
        <v>341</v>
      </c>
      <c r="D15">
        <v>1979</v>
      </c>
      <c r="E15">
        <v>60</v>
      </c>
      <c r="F15" s="20" t="s">
        <v>137</v>
      </c>
      <c r="G15" s="13" t="s">
        <v>29</v>
      </c>
      <c r="H15" s="13">
        <v>5</v>
      </c>
      <c r="I15" s="148">
        <v>0.012488425925925925</v>
      </c>
      <c r="J15">
        <v>12</v>
      </c>
      <c r="K15" s="148">
        <v>0.019930555555555556</v>
      </c>
      <c r="L15">
        <v>9</v>
      </c>
      <c r="M15" s="148">
        <v>0.03241898148148148</v>
      </c>
      <c r="N15">
        <v>10</v>
      </c>
      <c r="O15" s="148">
        <v>0.006898148148148149</v>
      </c>
      <c r="P15">
        <v>31</v>
      </c>
      <c r="Q15" s="149">
        <v>0.039317129629629625</v>
      </c>
      <c r="R15" s="14">
        <v>40</v>
      </c>
      <c r="S15" s="14">
        <v>85</v>
      </c>
    </row>
    <row r="16" spans="1:19" ht="14.25" customHeight="1">
      <c r="A16" s="13">
        <v>12</v>
      </c>
      <c r="B16" t="s">
        <v>68</v>
      </c>
      <c r="C16" t="s">
        <v>61</v>
      </c>
      <c r="D16">
        <v>1986</v>
      </c>
      <c r="E16">
        <v>31</v>
      </c>
      <c r="F16" s="20" t="s">
        <v>137</v>
      </c>
      <c r="G16" s="13" t="s">
        <v>24</v>
      </c>
      <c r="H16" s="13">
        <v>2</v>
      </c>
      <c r="I16" s="148">
        <v>0.012199074074074072</v>
      </c>
      <c r="J16">
        <v>9</v>
      </c>
      <c r="K16" s="148">
        <v>0.020497685185185185</v>
      </c>
      <c r="L16">
        <v>13</v>
      </c>
      <c r="M16" s="148">
        <v>0.03269675925925926</v>
      </c>
      <c r="N16">
        <v>12</v>
      </c>
      <c r="O16" s="148">
        <v>0.006944444444444444</v>
      </c>
      <c r="P16">
        <v>13</v>
      </c>
      <c r="Q16" s="149">
        <v>0.039641203703703706</v>
      </c>
      <c r="R16" s="14">
        <v>46</v>
      </c>
      <c r="S16" s="14">
        <v>84</v>
      </c>
    </row>
    <row r="17" spans="1:19" ht="14.25" customHeight="1">
      <c r="A17" s="13">
        <v>13</v>
      </c>
      <c r="B17" t="s">
        <v>209</v>
      </c>
      <c r="C17" t="s">
        <v>342</v>
      </c>
      <c r="D17">
        <v>1969</v>
      </c>
      <c r="E17">
        <v>166</v>
      </c>
      <c r="G17" s="13" t="s">
        <v>52</v>
      </c>
      <c r="H17" s="13">
        <v>2</v>
      </c>
      <c r="I17" s="148">
        <v>0.012546296296296297</v>
      </c>
      <c r="J17">
        <v>13</v>
      </c>
      <c r="K17" s="148">
        <v>0.02130787037037037</v>
      </c>
      <c r="L17">
        <v>17</v>
      </c>
      <c r="M17" s="148">
        <v>0.033854166666666664</v>
      </c>
      <c r="N17">
        <v>15</v>
      </c>
      <c r="O17" s="148">
        <v>0.007303240740740741</v>
      </c>
      <c r="P17">
        <v>15</v>
      </c>
      <c r="Q17" s="149">
        <v>0.041157407407407406</v>
      </c>
      <c r="R17" s="14"/>
      <c r="S17" s="14"/>
    </row>
    <row r="18" spans="1:19" ht="14.25" customHeight="1">
      <c r="A18" s="13">
        <v>14</v>
      </c>
      <c r="B18" t="s">
        <v>57</v>
      </c>
      <c r="C18" t="s">
        <v>61</v>
      </c>
      <c r="D18">
        <v>1962</v>
      </c>
      <c r="E18">
        <v>128</v>
      </c>
      <c r="F18" s="20" t="s">
        <v>137</v>
      </c>
      <c r="G18" s="13" t="s">
        <v>52</v>
      </c>
      <c r="H18" s="13">
        <v>3</v>
      </c>
      <c r="I18" s="148">
        <v>0.01324074074074074</v>
      </c>
      <c r="J18">
        <v>14</v>
      </c>
      <c r="K18" s="148">
        <v>0.020590277777777777</v>
      </c>
      <c r="L18">
        <v>14</v>
      </c>
      <c r="M18" s="148">
        <v>0.03383101851851852</v>
      </c>
      <c r="N18">
        <v>14</v>
      </c>
      <c r="O18" s="148">
        <v>0.00738425925925926</v>
      </c>
      <c r="P18">
        <v>29</v>
      </c>
      <c r="Q18" s="149">
        <v>0.041215277777777774</v>
      </c>
      <c r="R18" s="14">
        <v>46</v>
      </c>
      <c r="S18" s="14">
        <v>83</v>
      </c>
    </row>
    <row r="19" spans="1:19" ht="14.25" customHeight="1">
      <c r="A19" s="13">
        <v>15</v>
      </c>
      <c r="B19" t="s">
        <v>92</v>
      </c>
      <c r="C19" t="s">
        <v>93</v>
      </c>
      <c r="D19">
        <v>1975</v>
      </c>
      <c r="E19">
        <v>299</v>
      </c>
      <c r="F19" s="20" t="s">
        <v>137</v>
      </c>
      <c r="G19" s="13" t="s">
        <v>29</v>
      </c>
      <c r="H19" s="13">
        <v>6</v>
      </c>
      <c r="I19" s="148">
        <v>0.013379629629629628</v>
      </c>
      <c r="J19">
        <v>17</v>
      </c>
      <c r="K19" s="148">
        <v>0.02037037037037037</v>
      </c>
      <c r="L19">
        <v>12</v>
      </c>
      <c r="M19" s="148">
        <v>0.03375</v>
      </c>
      <c r="N19">
        <v>13</v>
      </c>
      <c r="O19" s="148">
        <v>0.007835648148148149</v>
      </c>
      <c r="P19">
        <v>4</v>
      </c>
      <c r="Q19" s="149">
        <v>0.04158564814814815</v>
      </c>
      <c r="R19" s="14">
        <v>39</v>
      </c>
      <c r="S19" s="14">
        <v>82</v>
      </c>
    </row>
    <row r="20" spans="1:19" s="18" customFormat="1" ht="14.25" customHeight="1">
      <c r="A20" s="13">
        <v>16</v>
      </c>
      <c r="B20" t="s">
        <v>343</v>
      </c>
      <c r="C20" t="s">
        <v>61</v>
      </c>
      <c r="D20">
        <v>2000</v>
      </c>
      <c r="E20">
        <v>302</v>
      </c>
      <c r="F20" s="20" t="s">
        <v>137</v>
      </c>
      <c r="G20" s="13" t="s">
        <v>40</v>
      </c>
      <c r="H20" s="13">
        <v>1</v>
      </c>
      <c r="I20" s="148">
        <v>0.013344907407407408</v>
      </c>
      <c r="J20">
        <v>16</v>
      </c>
      <c r="K20" s="148">
        <v>0.020787037037037038</v>
      </c>
      <c r="L20">
        <v>15</v>
      </c>
      <c r="M20" s="148">
        <v>0.034131944444444444</v>
      </c>
      <c r="N20">
        <v>16</v>
      </c>
      <c r="O20" s="148">
        <v>0.007638888888888889</v>
      </c>
      <c r="P20">
        <v>17</v>
      </c>
      <c r="Q20" s="149">
        <v>0.04177083333333333</v>
      </c>
      <c r="R20" s="14">
        <v>50</v>
      </c>
      <c r="S20" s="14">
        <v>100</v>
      </c>
    </row>
    <row r="21" spans="1:19" s="18" customFormat="1" ht="14.25" customHeight="1">
      <c r="A21" s="13">
        <v>17</v>
      </c>
      <c r="B21" t="s">
        <v>361</v>
      </c>
      <c r="C21" t="s">
        <v>39</v>
      </c>
      <c r="D21">
        <v>1982</v>
      </c>
      <c r="E21">
        <v>314</v>
      </c>
      <c r="F21" s="20" t="s">
        <v>137</v>
      </c>
      <c r="G21" s="13" t="s">
        <v>35</v>
      </c>
      <c r="H21" s="13">
        <v>1</v>
      </c>
      <c r="I21" s="148">
        <v>0.01326388888888889</v>
      </c>
      <c r="J21">
        <v>15</v>
      </c>
      <c r="K21" s="148">
        <v>0.02130787037037037</v>
      </c>
      <c r="L21">
        <v>16</v>
      </c>
      <c r="M21" s="148">
        <v>0.034571759259259253</v>
      </c>
      <c r="N21">
        <v>17</v>
      </c>
      <c r="O21" s="148">
        <v>0.007650462962962963</v>
      </c>
      <c r="P21">
        <v>27</v>
      </c>
      <c r="Q21" s="149">
        <v>0.042222222222222223</v>
      </c>
      <c r="R21" s="14">
        <v>50</v>
      </c>
      <c r="S21" s="14">
        <v>96</v>
      </c>
    </row>
    <row r="22" spans="1:19" s="18" customFormat="1" ht="14.25" customHeight="1">
      <c r="A22" s="13">
        <v>18</v>
      </c>
      <c r="B22" t="s">
        <v>344</v>
      </c>
      <c r="C22" t="s">
        <v>39</v>
      </c>
      <c r="D22">
        <v>1961</v>
      </c>
      <c r="E22">
        <v>36</v>
      </c>
      <c r="F22" s="20" t="s">
        <v>137</v>
      </c>
      <c r="G22" s="13" t="s">
        <v>52</v>
      </c>
      <c r="H22" s="13">
        <v>4</v>
      </c>
      <c r="I22" s="148">
        <v>0.014120370370370368</v>
      </c>
      <c r="J22">
        <v>19</v>
      </c>
      <c r="K22" s="148">
        <v>0.021608796296296296</v>
      </c>
      <c r="L22">
        <v>18</v>
      </c>
      <c r="M22" s="148">
        <v>0.035729166666666666</v>
      </c>
      <c r="N22">
        <v>18</v>
      </c>
      <c r="O22" s="148">
        <v>0.00769675925925926</v>
      </c>
      <c r="P22">
        <v>2</v>
      </c>
      <c r="Q22" s="149">
        <v>0.04342592592592592</v>
      </c>
      <c r="R22" s="14">
        <v>43</v>
      </c>
      <c r="S22" s="14">
        <v>81</v>
      </c>
    </row>
    <row r="23" spans="1:19" ht="14.25" customHeight="1">
      <c r="A23" s="13">
        <v>19</v>
      </c>
      <c r="B23" t="s">
        <v>345</v>
      </c>
      <c r="C23" t="s">
        <v>346</v>
      </c>
      <c r="D23">
        <v>1975</v>
      </c>
      <c r="E23">
        <v>320</v>
      </c>
      <c r="F23" s="20" t="s">
        <v>137</v>
      </c>
      <c r="G23" s="13" t="s">
        <v>27</v>
      </c>
      <c r="H23" s="13">
        <v>1</v>
      </c>
      <c r="I23" s="148">
        <v>0.013564814814814816</v>
      </c>
      <c r="J23">
        <v>18</v>
      </c>
      <c r="K23" s="148">
        <v>0.023067129629629632</v>
      </c>
      <c r="L23">
        <v>25</v>
      </c>
      <c r="M23" s="148">
        <v>0.036631944444444446</v>
      </c>
      <c r="N23">
        <v>20</v>
      </c>
      <c r="O23" s="148">
        <v>0.007673611111111111</v>
      </c>
      <c r="P23">
        <v>19</v>
      </c>
      <c r="Q23" s="149">
        <v>0.04430555555555555</v>
      </c>
      <c r="R23" s="14">
        <v>50</v>
      </c>
      <c r="S23" s="14">
        <v>93</v>
      </c>
    </row>
    <row r="24" spans="1:19" ht="14.25" customHeight="1">
      <c r="A24" s="13">
        <v>20</v>
      </c>
      <c r="B24" t="s">
        <v>347</v>
      </c>
      <c r="C24" t="s">
        <v>341</v>
      </c>
      <c r="D24">
        <v>1980</v>
      </c>
      <c r="E24">
        <v>327</v>
      </c>
      <c r="F24" s="20" t="s">
        <v>137</v>
      </c>
      <c r="G24" s="13" t="s">
        <v>35</v>
      </c>
      <c r="H24" s="13">
        <v>2</v>
      </c>
      <c r="I24" s="148">
        <v>0.014918981481481483</v>
      </c>
      <c r="J24">
        <v>26</v>
      </c>
      <c r="K24" s="148">
        <v>0.02162037037037037</v>
      </c>
      <c r="L24">
        <v>19</v>
      </c>
      <c r="M24" s="148">
        <v>0.03653935185185185</v>
      </c>
      <c r="N24">
        <v>19</v>
      </c>
      <c r="O24" s="148">
        <v>0.008344907407407409</v>
      </c>
      <c r="P24">
        <v>10</v>
      </c>
      <c r="Q24" s="149">
        <v>0.04488425925925926</v>
      </c>
      <c r="R24" s="14">
        <v>46</v>
      </c>
      <c r="S24" s="14">
        <v>91</v>
      </c>
    </row>
    <row r="25" spans="1:19" ht="14.25" customHeight="1">
      <c r="A25" s="13">
        <v>21</v>
      </c>
      <c r="B25" t="s">
        <v>348</v>
      </c>
      <c r="C25" t="s">
        <v>67</v>
      </c>
      <c r="D25">
        <v>1984</v>
      </c>
      <c r="E25">
        <v>25</v>
      </c>
      <c r="F25" s="20" t="s">
        <v>137</v>
      </c>
      <c r="G25" s="13" t="s">
        <v>24</v>
      </c>
      <c r="H25" s="13">
        <v>3</v>
      </c>
      <c r="I25" s="148">
        <v>0.014432870370370372</v>
      </c>
      <c r="J25">
        <v>21</v>
      </c>
      <c r="K25" s="148">
        <v>0.02221064814814815</v>
      </c>
      <c r="L25">
        <v>20</v>
      </c>
      <c r="M25" s="148">
        <v>0.03664351851851852</v>
      </c>
      <c r="N25">
        <v>21</v>
      </c>
      <c r="O25" s="148">
        <v>0.008599537037037036</v>
      </c>
      <c r="P25">
        <v>12</v>
      </c>
      <c r="Q25" s="149">
        <v>0.04524305555555556</v>
      </c>
      <c r="R25" s="14">
        <v>43</v>
      </c>
      <c r="S25" s="14">
        <v>80</v>
      </c>
    </row>
    <row r="26" spans="1:19" ht="14.25" customHeight="1">
      <c r="A26" s="13">
        <v>22</v>
      </c>
      <c r="B26" t="s">
        <v>349</v>
      </c>
      <c r="C26" t="s">
        <v>67</v>
      </c>
      <c r="D26">
        <v>1989</v>
      </c>
      <c r="E26">
        <v>311</v>
      </c>
      <c r="F26" s="20" t="s">
        <v>137</v>
      </c>
      <c r="G26" s="13" t="s">
        <v>35</v>
      </c>
      <c r="H26" s="13">
        <v>3</v>
      </c>
      <c r="I26" s="148">
        <v>0.014282407407407409</v>
      </c>
      <c r="J26">
        <v>20</v>
      </c>
      <c r="K26" s="148">
        <v>0.02298611111111111</v>
      </c>
      <c r="L26">
        <v>24</v>
      </c>
      <c r="M26" s="148">
        <v>0.03726851851851851</v>
      </c>
      <c r="N26">
        <v>22</v>
      </c>
      <c r="O26" s="148">
        <v>0.008287037037037037</v>
      </c>
      <c r="P26">
        <v>6</v>
      </c>
      <c r="Q26" s="149">
        <v>0.04555555555555555</v>
      </c>
      <c r="R26" s="14">
        <v>43</v>
      </c>
      <c r="S26" s="14">
        <v>90</v>
      </c>
    </row>
    <row r="27" spans="1:19" ht="14.25" customHeight="1">
      <c r="A27" s="13">
        <v>23</v>
      </c>
      <c r="B27" t="s">
        <v>350</v>
      </c>
      <c r="C27" t="s">
        <v>351</v>
      </c>
      <c r="D27">
        <v>1970</v>
      </c>
      <c r="E27">
        <v>329</v>
      </c>
      <c r="F27" s="20" t="s">
        <v>137</v>
      </c>
      <c r="G27" s="13" t="s">
        <v>27</v>
      </c>
      <c r="H27" s="13">
        <v>2</v>
      </c>
      <c r="I27" s="148">
        <v>0.0146875</v>
      </c>
      <c r="J27">
        <v>22</v>
      </c>
      <c r="K27" s="148">
        <v>0.023530092592592592</v>
      </c>
      <c r="L27">
        <v>26</v>
      </c>
      <c r="M27" s="148">
        <v>0.03821759259259259</v>
      </c>
      <c r="N27">
        <v>25</v>
      </c>
      <c r="O27" s="148">
        <v>0.008333333333333333</v>
      </c>
      <c r="P27">
        <v>8</v>
      </c>
      <c r="Q27" s="149">
        <v>0.04655092592592592</v>
      </c>
      <c r="R27" s="14">
        <v>46</v>
      </c>
      <c r="S27" s="14">
        <v>89</v>
      </c>
    </row>
    <row r="28" spans="1:19" ht="14.25" customHeight="1">
      <c r="A28" s="13">
        <v>24</v>
      </c>
      <c r="B28" t="s">
        <v>352</v>
      </c>
      <c r="C28" t="s">
        <v>353</v>
      </c>
      <c r="D28">
        <v>1964</v>
      </c>
      <c r="E28">
        <v>129</v>
      </c>
      <c r="F28" s="20" t="s">
        <v>137</v>
      </c>
      <c r="G28" s="13" t="s">
        <v>52</v>
      </c>
      <c r="H28" s="13">
        <v>5</v>
      </c>
      <c r="I28" s="148">
        <v>0.015497685185185186</v>
      </c>
      <c r="J28">
        <v>27</v>
      </c>
      <c r="K28" s="148">
        <v>0.022650462962962966</v>
      </c>
      <c r="L28">
        <v>21</v>
      </c>
      <c r="M28" s="148">
        <v>0.038148148148148146</v>
      </c>
      <c r="N28">
        <v>24</v>
      </c>
      <c r="O28" s="148">
        <v>0.008842592592592591</v>
      </c>
      <c r="P28">
        <v>18</v>
      </c>
      <c r="Q28" s="149">
        <v>0.04699074074074074</v>
      </c>
      <c r="R28" s="14">
        <v>41</v>
      </c>
      <c r="S28" s="14">
        <v>79</v>
      </c>
    </row>
    <row r="29" spans="1:19" ht="14.25" customHeight="1">
      <c r="A29" s="13">
        <v>25</v>
      </c>
      <c r="B29" t="s">
        <v>354</v>
      </c>
      <c r="C29" t="s">
        <v>351</v>
      </c>
      <c r="D29">
        <v>1971</v>
      </c>
      <c r="E29">
        <v>68</v>
      </c>
      <c r="F29" s="20" t="s">
        <v>137</v>
      </c>
      <c r="G29" s="13" t="s">
        <v>29</v>
      </c>
      <c r="H29" s="13">
        <v>7</v>
      </c>
      <c r="I29" s="148">
        <v>0.015520833333333333</v>
      </c>
      <c r="J29">
        <v>28</v>
      </c>
      <c r="K29" s="148">
        <v>0.02291666666666667</v>
      </c>
      <c r="L29">
        <v>23</v>
      </c>
      <c r="M29" s="148">
        <v>0.0384375</v>
      </c>
      <c r="N29">
        <v>26</v>
      </c>
      <c r="O29" s="148">
        <v>0.009780092592592592</v>
      </c>
      <c r="P29">
        <v>32</v>
      </c>
      <c r="Q29" s="149">
        <v>0.04821759259259259</v>
      </c>
      <c r="R29" s="14">
        <v>38</v>
      </c>
      <c r="S29" s="14">
        <v>78</v>
      </c>
    </row>
    <row r="30" spans="1:19" ht="12.75" customHeight="1">
      <c r="A30" s="13">
        <v>26</v>
      </c>
      <c r="B30" t="s">
        <v>355</v>
      </c>
      <c r="C30" t="s">
        <v>351</v>
      </c>
      <c r="D30">
        <v>1974</v>
      </c>
      <c r="E30">
        <v>312</v>
      </c>
      <c r="F30" s="20" t="s">
        <v>137</v>
      </c>
      <c r="G30" s="13" t="s">
        <v>27</v>
      </c>
      <c r="H30" s="13">
        <v>3</v>
      </c>
      <c r="I30" s="148">
        <v>0.014710648148148148</v>
      </c>
      <c r="J30">
        <v>24</v>
      </c>
      <c r="K30" s="148">
        <v>0.025057870370370373</v>
      </c>
      <c r="L30">
        <v>28</v>
      </c>
      <c r="M30" s="148">
        <v>0.039768518518518516</v>
      </c>
      <c r="N30">
        <v>28</v>
      </c>
      <c r="O30" s="148">
        <v>0.008645833333333333</v>
      </c>
      <c r="P30">
        <v>14</v>
      </c>
      <c r="Q30" s="149">
        <v>0.048414351851851854</v>
      </c>
      <c r="R30" s="16">
        <v>43</v>
      </c>
      <c r="S30" s="16">
        <v>88</v>
      </c>
    </row>
    <row r="31" spans="1:19" ht="12.75" customHeight="1">
      <c r="A31" s="13">
        <v>27</v>
      </c>
      <c r="B31" t="s">
        <v>114</v>
      </c>
      <c r="C31" t="s">
        <v>341</v>
      </c>
      <c r="D31">
        <v>1963</v>
      </c>
      <c r="E31">
        <v>12</v>
      </c>
      <c r="F31" s="20" t="s">
        <v>137</v>
      </c>
      <c r="G31" s="13" t="s">
        <v>52</v>
      </c>
      <c r="H31" s="13">
        <v>6</v>
      </c>
      <c r="I31" s="148">
        <v>0.015810185185185184</v>
      </c>
      <c r="J31">
        <v>30</v>
      </c>
      <c r="K31" s="148">
        <v>0.02390046296296296</v>
      </c>
      <c r="L31">
        <v>27</v>
      </c>
      <c r="M31" s="148">
        <v>0.03971064814814815</v>
      </c>
      <c r="N31">
        <v>27</v>
      </c>
      <c r="O31" s="148">
        <v>0.008761574074074074</v>
      </c>
      <c r="P31">
        <v>16</v>
      </c>
      <c r="Q31" s="149">
        <v>0.04847222222222222</v>
      </c>
      <c r="R31" s="16">
        <v>40</v>
      </c>
      <c r="S31" s="16">
        <v>77</v>
      </c>
    </row>
    <row r="32" spans="1:19" ht="12.75" customHeight="1">
      <c r="A32" s="13">
        <v>28</v>
      </c>
      <c r="B32" t="s">
        <v>75</v>
      </c>
      <c r="C32" t="s">
        <v>356</v>
      </c>
      <c r="D32">
        <v>1965</v>
      </c>
      <c r="E32">
        <v>123</v>
      </c>
      <c r="F32" s="20" t="s">
        <v>137</v>
      </c>
      <c r="G32" s="13" t="s">
        <v>52</v>
      </c>
      <c r="H32" s="13">
        <v>7</v>
      </c>
      <c r="I32" s="148">
        <v>0.014722222222222222</v>
      </c>
      <c r="J32">
        <v>25</v>
      </c>
      <c r="K32" s="148">
        <v>0.025648148148148146</v>
      </c>
      <c r="L32">
        <v>29</v>
      </c>
      <c r="M32" s="148">
        <v>0.04037037037037037</v>
      </c>
      <c r="N32">
        <v>29</v>
      </c>
      <c r="O32" s="148">
        <v>0.009305555555555555</v>
      </c>
      <c r="P32">
        <v>24</v>
      </c>
      <c r="Q32" s="149">
        <v>0.04967592592592593</v>
      </c>
      <c r="R32" s="16">
        <v>39</v>
      </c>
      <c r="S32" s="16">
        <v>76</v>
      </c>
    </row>
    <row r="33" spans="1:19" ht="12.75" customHeight="1">
      <c r="A33" s="13">
        <v>29</v>
      </c>
      <c r="B33" t="s">
        <v>212</v>
      </c>
      <c r="C33" t="s">
        <v>357</v>
      </c>
      <c r="D33">
        <v>1959</v>
      </c>
      <c r="E33">
        <v>38</v>
      </c>
      <c r="F33" s="20" t="s">
        <v>137</v>
      </c>
      <c r="G33" s="13" t="s">
        <v>72</v>
      </c>
      <c r="H33" s="13">
        <v>1</v>
      </c>
      <c r="I33" s="148">
        <v>0.016145833333333335</v>
      </c>
      <c r="J33">
        <v>31</v>
      </c>
      <c r="K33" s="148">
        <v>0.026111111111111113</v>
      </c>
      <c r="L33">
        <v>31</v>
      </c>
      <c r="M33" s="148">
        <v>0.042256944444444444</v>
      </c>
      <c r="N33">
        <v>31</v>
      </c>
      <c r="O33" s="148">
        <v>0.009282407407407408</v>
      </c>
      <c r="P33">
        <v>22</v>
      </c>
      <c r="Q33" s="149">
        <v>0.05153935185185185</v>
      </c>
      <c r="R33" s="16">
        <v>50</v>
      </c>
      <c r="S33" s="16">
        <v>75</v>
      </c>
    </row>
    <row r="34" spans="1:19" ht="12.75" customHeight="1">
      <c r="A34" s="13">
        <v>30</v>
      </c>
      <c r="B34" t="s">
        <v>331</v>
      </c>
      <c r="C34" t="s">
        <v>332</v>
      </c>
      <c r="D34">
        <v>1967</v>
      </c>
      <c r="E34">
        <v>93</v>
      </c>
      <c r="F34" s="20" t="s">
        <v>137</v>
      </c>
      <c r="G34" s="13" t="s">
        <v>52</v>
      </c>
      <c r="H34" s="13">
        <v>8</v>
      </c>
      <c r="I34" s="148">
        <v>0.015729166666666666</v>
      </c>
      <c r="J34">
        <v>29</v>
      </c>
      <c r="K34" s="148">
        <v>0.026238425925925925</v>
      </c>
      <c r="L34">
        <v>32</v>
      </c>
      <c r="M34" s="148">
        <v>0.04196759259259259</v>
      </c>
      <c r="N34">
        <v>30</v>
      </c>
      <c r="O34" s="148">
        <v>0.009699074074074074</v>
      </c>
      <c r="P34">
        <v>28</v>
      </c>
      <c r="Q34" s="149">
        <v>0.051666666666666666</v>
      </c>
      <c r="R34" s="16">
        <v>38</v>
      </c>
      <c r="S34" s="16">
        <v>74</v>
      </c>
    </row>
    <row r="35" spans="1:19" ht="12.75" customHeight="1">
      <c r="A35" s="13">
        <v>31</v>
      </c>
      <c r="B35" t="s">
        <v>358</v>
      </c>
      <c r="C35" t="s">
        <v>180</v>
      </c>
      <c r="D35">
        <v>1975</v>
      </c>
      <c r="E35">
        <v>97</v>
      </c>
      <c r="F35" s="20" t="s">
        <v>137</v>
      </c>
      <c r="G35" s="13" t="s">
        <v>27</v>
      </c>
      <c r="H35" s="13">
        <v>4</v>
      </c>
      <c r="I35" s="148">
        <v>0.01667824074074074</v>
      </c>
      <c r="J35">
        <v>33</v>
      </c>
      <c r="K35" s="148">
        <v>0.02597222222222222</v>
      </c>
      <c r="L35">
        <v>30</v>
      </c>
      <c r="M35" s="148">
        <v>0.04265046296296296</v>
      </c>
      <c r="N35">
        <v>32</v>
      </c>
      <c r="O35" s="148">
        <v>0.009236111111111112</v>
      </c>
      <c r="P35">
        <v>20</v>
      </c>
      <c r="Q35" s="149">
        <v>0.05188657407407407</v>
      </c>
      <c r="R35" s="16">
        <v>41</v>
      </c>
      <c r="S35" s="16">
        <v>87</v>
      </c>
    </row>
    <row r="36" spans="1:19" ht="12.75" customHeight="1">
      <c r="A36" s="13">
        <v>32</v>
      </c>
      <c r="B36" t="s">
        <v>85</v>
      </c>
      <c r="C36" t="s">
        <v>341</v>
      </c>
      <c r="D36">
        <v>1950</v>
      </c>
      <c r="E36">
        <v>35</v>
      </c>
      <c r="F36" s="20" t="s">
        <v>137</v>
      </c>
      <c r="G36" s="13" t="s">
        <v>72</v>
      </c>
      <c r="H36" s="13">
        <v>2</v>
      </c>
      <c r="I36" s="148">
        <v>0.016666666666666666</v>
      </c>
      <c r="J36">
        <v>32</v>
      </c>
      <c r="K36" s="148">
        <v>0.026377314814814815</v>
      </c>
      <c r="L36">
        <v>33</v>
      </c>
      <c r="M36" s="148">
        <v>0.04304398148148148</v>
      </c>
      <c r="N36">
        <v>33</v>
      </c>
      <c r="O36" s="148">
        <v>0.010532407407407407</v>
      </c>
      <c r="P36">
        <v>34</v>
      </c>
      <c r="Q36" s="149">
        <v>0.05357638888888889</v>
      </c>
      <c r="R36" s="16">
        <v>46</v>
      </c>
      <c r="S36" s="16">
        <v>73</v>
      </c>
    </row>
    <row r="37" spans="1:19" ht="12.75" customHeight="1">
      <c r="A37" s="13">
        <v>33</v>
      </c>
      <c r="B37" t="s">
        <v>86</v>
      </c>
      <c r="C37" t="s">
        <v>341</v>
      </c>
      <c r="D37">
        <v>1949</v>
      </c>
      <c r="E37">
        <v>70</v>
      </c>
      <c r="F37" s="20" t="s">
        <v>137</v>
      </c>
      <c r="G37" s="13" t="s">
        <v>242</v>
      </c>
      <c r="H37" s="13">
        <v>1</v>
      </c>
      <c r="I37" s="148">
        <v>0.01869212962962963</v>
      </c>
      <c r="J37">
        <v>35</v>
      </c>
      <c r="K37" s="148">
        <v>0.026747685185185183</v>
      </c>
      <c r="L37">
        <v>34</v>
      </c>
      <c r="M37" s="148">
        <v>0.045439814814814815</v>
      </c>
      <c r="N37">
        <v>34</v>
      </c>
      <c r="O37" s="148">
        <v>0.00951388888888889</v>
      </c>
      <c r="P37">
        <v>26</v>
      </c>
      <c r="Q37" s="149">
        <v>0.054953703703703706</v>
      </c>
      <c r="R37" s="16">
        <v>50</v>
      </c>
      <c r="S37" s="16">
        <v>72</v>
      </c>
    </row>
    <row r="38" spans="1:19" ht="12.75" customHeight="1">
      <c r="A38" s="13">
        <v>34</v>
      </c>
      <c r="B38" t="s">
        <v>359</v>
      </c>
      <c r="C38" t="s">
        <v>341</v>
      </c>
      <c r="D38">
        <v>1980</v>
      </c>
      <c r="E38">
        <v>305</v>
      </c>
      <c r="F38" s="20" t="s">
        <v>137</v>
      </c>
      <c r="G38" s="13" t="s">
        <v>35</v>
      </c>
      <c r="H38" s="13">
        <v>4</v>
      </c>
      <c r="I38" s="148">
        <v>0.014699074074074074</v>
      </c>
      <c r="J38">
        <v>23</v>
      </c>
      <c r="K38" s="148">
        <v>0.022754629629629628</v>
      </c>
      <c r="L38">
        <v>22</v>
      </c>
      <c r="M38" s="148">
        <v>0.037453703703703704</v>
      </c>
      <c r="N38">
        <v>23</v>
      </c>
      <c r="O38" s="148">
        <v>0.017824074074074076</v>
      </c>
      <c r="P38">
        <v>1</v>
      </c>
      <c r="Q38" s="149">
        <v>0.05527777777777778</v>
      </c>
      <c r="R38" s="16">
        <v>41</v>
      </c>
      <c r="S38" s="16">
        <v>86</v>
      </c>
    </row>
    <row r="39" spans="1:19" ht="12.75" customHeight="1">
      <c r="A39" s="13">
        <v>35</v>
      </c>
      <c r="B39" t="s">
        <v>360</v>
      </c>
      <c r="C39" t="s">
        <v>119</v>
      </c>
      <c r="D39">
        <v>1957</v>
      </c>
      <c r="E39">
        <v>98</v>
      </c>
      <c r="F39" s="20" t="s">
        <v>137</v>
      </c>
      <c r="G39" s="13" t="s">
        <v>45</v>
      </c>
      <c r="H39" s="13">
        <v>1</v>
      </c>
      <c r="I39" s="148">
        <v>0.016747685185185185</v>
      </c>
      <c r="J39">
        <v>34</v>
      </c>
      <c r="K39" s="148">
        <v>0.03204861111111111</v>
      </c>
      <c r="L39">
        <v>35</v>
      </c>
      <c r="M39" s="148">
        <v>0.0487962962962963</v>
      </c>
      <c r="N39">
        <v>35</v>
      </c>
      <c r="O39" s="148">
        <v>0.009814814814814814</v>
      </c>
      <c r="P39">
        <v>33</v>
      </c>
      <c r="Q39" s="149">
        <v>0.058611111111111114</v>
      </c>
      <c r="R39" s="16">
        <v>50</v>
      </c>
      <c r="S39" s="16">
        <v>85</v>
      </c>
    </row>
  </sheetData>
  <sheetProtection selectLockedCells="1" selectUnlockedCells="1"/>
  <mergeCells count="2">
    <mergeCell ref="A1:Q1"/>
    <mergeCell ref="A2:Q2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6" sqref="A6"/>
    </sheetView>
  </sheetViews>
  <sheetFormatPr defaultColWidth="8.875" defaultRowHeight="12.75" customHeight="1"/>
  <cols>
    <col min="1" max="1" width="4.25390625" style="13" customWidth="1"/>
    <col min="2" max="2" width="48.625" style="12" customWidth="1"/>
    <col min="3" max="3" width="20.125" style="12" customWidth="1"/>
    <col min="4" max="4" width="9.00390625" style="16" customWidth="1"/>
    <col min="5" max="6" width="4.25390625" style="16" customWidth="1"/>
    <col min="7" max="244" width="8.875" style="22" customWidth="1"/>
  </cols>
  <sheetData>
    <row r="1" spans="1:6" ht="15.75" customHeight="1">
      <c r="A1" s="188" t="s">
        <v>158</v>
      </c>
      <c r="B1" s="188"/>
      <c r="C1" s="188"/>
      <c r="D1" s="188"/>
      <c r="E1" s="12"/>
      <c r="F1" s="12"/>
    </row>
    <row r="2" spans="1:6" ht="15" customHeight="1">
      <c r="A2" s="188" t="s">
        <v>159</v>
      </c>
      <c r="B2" s="188"/>
      <c r="C2" s="188"/>
      <c r="D2" s="188"/>
      <c r="E2" s="12"/>
      <c r="F2" s="12"/>
    </row>
    <row r="3" spans="1:6" ht="15" customHeight="1">
      <c r="A3" s="23"/>
      <c r="D3" s="12"/>
      <c r="E3" s="12"/>
      <c r="F3" s="12"/>
    </row>
    <row r="4" spans="1:6" ht="15" customHeight="1">
      <c r="A4" s="189" t="s">
        <v>163</v>
      </c>
      <c r="B4" s="189"/>
      <c r="C4" s="189"/>
      <c r="D4" s="189"/>
      <c r="E4" s="26"/>
      <c r="F4" s="26"/>
    </row>
    <row r="5" spans="1:6" ht="15.75" customHeight="1">
      <c r="A5" s="43" t="s">
        <v>164</v>
      </c>
      <c r="B5" s="44" t="s">
        <v>1</v>
      </c>
      <c r="C5" s="44" t="s">
        <v>2</v>
      </c>
      <c r="D5" s="45" t="s">
        <v>165</v>
      </c>
      <c r="E5" s="14"/>
      <c r="F5" s="14"/>
    </row>
    <row r="6" spans="1:6" ht="15.75" customHeight="1">
      <c r="A6" s="46">
        <v>1</v>
      </c>
      <c r="B6" s="47" t="s">
        <v>166</v>
      </c>
      <c r="C6" s="47" t="s">
        <v>141</v>
      </c>
      <c r="D6" s="48">
        <v>272</v>
      </c>
      <c r="E6" s="14"/>
      <c r="F6" s="14"/>
    </row>
    <row r="7" spans="1:6" ht="15.75" customHeight="1">
      <c r="A7" s="49">
        <v>2</v>
      </c>
      <c r="B7" s="50" t="s">
        <v>167</v>
      </c>
      <c r="C7" s="50" t="s">
        <v>59</v>
      </c>
      <c r="D7" s="51">
        <v>264</v>
      </c>
      <c r="E7" s="14"/>
      <c r="F7" s="14"/>
    </row>
    <row r="8" spans="1:6" ht="15.75" customHeight="1">
      <c r="A8" s="52">
        <v>3</v>
      </c>
      <c r="B8" s="53" t="s">
        <v>168</v>
      </c>
      <c r="C8" s="53" t="s">
        <v>34</v>
      </c>
      <c r="D8" s="54">
        <v>244</v>
      </c>
      <c r="E8" s="14"/>
      <c r="F8" s="14"/>
    </row>
    <row r="9" spans="1:6" ht="15.75" customHeight="1">
      <c r="A9" s="55"/>
      <c r="B9" s="55"/>
      <c r="C9" s="55"/>
      <c r="D9" s="56"/>
      <c r="E9" s="14"/>
      <c r="F9" s="14"/>
    </row>
    <row r="10" spans="1:6" ht="15.75" customHeight="1">
      <c r="A10" s="189" t="s">
        <v>169</v>
      </c>
      <c r="B10" s="189"/>
      <c r="C10" s="189"/>
      <c r="D10" s="189"/>
      <c r="E10" s="14"/>
      <c r="F10" s="14"/>
    </row>
    <row r="11" spans="1:6" ht="15.75" customHeight="1">
      <c r="A11" s="43" t="s">
        <v>164</v>
      </c>
      <c r="B11" s="44" t="s">
        <v>1</v>
      </c>
      <c r="C11" s="44" t="s">
        <v>2</v>
      </c>
      <c r="D11" s="45" t="s">
        <v>165</v>
      </c>
      <c r="E11" s="14"/>
      <c r="F11" s="14"/>
    </row>
    <row r="12" spans="1:6" ht="15.75" customHeight="1">
      <c r="A12" s="46">
        <v>1</v>
      </c>
      <c r="B12" s="47" t="s">
        <v>170</v>
      </c>
      <c r="C12" s="47" t="s">
        <v>160</v>
      </c>
      <c r="D12" s="57">
        <v>193</v>
      </c>
      <c r="E12" s="14"/>
      <c r="F12" s="14"/>
    </row>
    <row r="13" spans="1:6" ht="15.75" customHeight="1">
      <c r="A13" s="49">
        <v>2</v>
      </c>
      <c r="B13" s="50" t="s">
        <v>171</v>
      </c>
      <c r="C13" s="50" t="s">
        <v>34</v>
      </c>
      <c r="D13" s="58">
        <v>187</v>
      </c>
      <c r="E13" s="14"/>
      <c r="F13" s="14"/>
    </row>
    <row r="14" spans="1:6" ht="15.75" customHeight="1">
      <c r="A14" s="52">
        <v>3</v>
      </c>
      <c r="B14" s="53" t="s">
        <v>172</v>
      </c>
      <c r="C14" s="53" t="s">
        <v>141</v>
      </c>
      <c r="D14" s="59">
        <v>179</v>
      </c>
      <c r="E14" s="14"/>
      <c r="F14" s="14"/>
    </row>
  </sheetData>
  <sheetProtection selectLockedCells="1" selectUnlockedCells="1"/>
  <mergeCells count="4">
    <mergeCell ref="A1:D1"/>
    <mergeCell ref="A2:D2"/>
    <mergeCell ref="A4:D4"/>
    <mergeCell ref="A10:D10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9" ht="15" customHeight="1">
      <c r="A1" s="188" t="s">
        <v>217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5"/>
      <c r="S1" s="15"/>
    </row>
    <row r="2" spans="1:19" ht="15" customHeight="1">
      <c r="A2" s="188" t="s">
        <v>136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5"/>
      <c r="S2" s="15"/>
    </row>
    <row r="3" spans="1:19" ht="15" customHeight="1">
      <c r="A3" s="23"/>
      <c r="D3" s="12"/>
      <c r="F3" s="24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24" t="s">
        <v>128</v>
      </c>
      <c r="G4" s="23" t="s">
        <v>4</v>
      </c>
      <c r="H4" s="23" t="s">
        <v>5</v>
      </c>
      <c r="I4" s="23" t="s">
        <v>132</v>
      </c>
      <c r="J4" s="23" t="s">
        <v>5</v>
      </c>
      <c r="K4" s="23" t="s">
        <v>130</v>
      </c>
      <c r="L4" s="23" t="s">
        <v>5</v>
      </c>
      <c r="M4" s="23" t="s">
        <v>131</v>
      </c>
      <c r="N4" s="23" t="s">
        <v>5</v>
      </c>
      <c r="O4" s="23" t="s">
        <v>132</v>
      </c>
      <c r="P4" s="23" t="s">
        <v>5</v>
      </c>
      <c r="Q4" s="23" t="s">
        <v>133</v>
      </c>
      <c r="R4" s="26" t="s">
        <v>6</v>
      </c>
      <c r="S4" s="26" t="s">
        <v>7</v>
      </c>
    </row>
    <row r="5" spans="1:19" ht="12.75" customHeight="1">
      <c r="A5" s="166">
        <v>1</v>
      </c>
      <c r="B5" s="167" t="s">
        <v>134</v>
      </c>
      <c r="C5" s="167" t="s">
        <v>59</v>
      </c>
      <c r="D5" s="168">
        <v>1972</v>
      </c>
      <c r="E5" s="169">
        <v>2</v>
      </c>
      <c r="F5" s="168" t="s">
        <v>137</v>
      </c>
      <c r="G5" s="170" t="s">
        <v>29</v>
      </c>
      <c r="H5" s="171">
        <v>1</v>
      </c>
      <c r="I5" s="172">
        <v>0.004340277777777778</v>
      </c>
      <c r="J5" s="169">
        <v>1</v>
      </c>
      <c r="K5" s="172">
        <v>0.019050925925925926</v>
      </c>
      <c r="L5" s="169">
        <v>1</v>
      </c>
      <c r="M5" s="172">
        <v>0.023391203703703702</v>
      </c>
      <c r="N5" s="169">
        <v>1</v>
      </c>
      <c r="O5" s="172">
        <v>0.00949074074074074</v>
      </c>
      <c r="P5" s="169">
        <v>4</v>
      </c>
      <c r="Q5" s="173">
        <v>0.03288194444444444</v>
      </c>
      <c r="R5" s="14">
        <v>50</v>
      </c>
      <c r="S5" s="14">
        <v>100</v>
      </c>
    </row>
    <row r="6" spans="1:19" ht="12.75" customHeight="1">
      <c r="A6" s="166">
        <v>2</v>
      </c>
      <c r="B6" s="167" t="s">
        <v>89</v>
      </c>
      <c r="C6" s="167" t="s">
        <v>59</v>
      </c>
      <c r="D6" s="168">
        <v>1982</v>
      </c>
      <c r="E6" s="169">
        <v>23</v>
      </c>
      <c r="F6" s="168" t="s">
        <v>137</v>
      </c>
      <c r="G6" s="170" t="s">
        <v>24</v>
      </c>
      <c r="H6" s="171">
        <v>1</v>
      </c>
      <c r="I6" s="172">
        <v>0.004432870370370371</v>
      </c>
      <c r="J6" s="169">
        <v>5</v>
      </c>
      <c r="K6" s="172">
        <v>0.020011574074074074</v>
      </c>
      <c r="L6" s="169">
        <v>4</v>
      </c>
      <c r="M6" s="172">
        <v>0.024444444444444446</v>
      </c>
      <c r="N6" s="169">
        <v>4</v>
      </c>
      <c r="O6" s="172">
        <v>0.009143518518518518</v>
      </c>
      <c r="P6" s="169">
        <v>1</v>
      </c>
      <c r="Q6" s="173">
        <v>0.033587962962962965</v>
      </c>
      <c r="R6" s="14">
        <v>50</v>
      </c>
      <c r="S6" s="14">
        <v>96</v>
      </c>
    </row>
    <row r="7" spans="1:19" ht="12.75" customHeight="1">
      <c r="A7" s="166">
        <v>3</v>
      </c>
      <c r="B7" s="167" t="s">
        <v>138</v>
      </c>
      <c r="C7" s="167" t="s">
        <v>218</v>
      </c>
      <c r="D7" s="168">
        <v>1979</v>
      </c>
      <c r="E7" s="169">
        <v>14</v>
      </c>
      <c r="F7" s="168" t="s">
        <v>137</v>
      </c>
      <c r="G7" s="170" t="s">
        <v>29</v>
      </c>
      <c r="H7" s="171">
        <v>2</v>
      </c>
      <c r="I7" s="172">
        <v>0.004722222222222222</v>
      </c>
      <c r="J7" s="169">
        <v>14</v>
      </c>
      <c r="K7" s="172">
        <v>0.019490740740740743</v>
      </c>
      <c r="L7" s="169">
        <v>2</v>
      </c>
      <c r="M7" s="172">
        <v>0.024212962962962964</v>
      </c>
      <c r="N7" s="169">
        <v>3</v>
      </c>
      <c r="O7" s="172">
        <v>0.009710648148148147</v>
      </c>
      <c r="P7" s="169">
        <v>7</v>
      </c>
      <c r="Q7" s="173">
        <v>0.03392361111111111</v>
      </c>
      <c r="R7" s="14">
        <v>46</v>
      </c>
      <c r="S7" s="14">
        <v>93</v>
      </c>
    </row>
    <row r="8" spans="1:19" ht="12.75" customHeight="1">
      <c r="A8" s="166">
        <v>4</v>
      </c>
      <c r="B8" s="167" t="s">
        <v>30</v>
      </c>
      <c r="C8" s="167" t="s">
        <v>219</v>
      </c>
      <c r="D8" s="168">
        <v>1998</v>
      </c>
      <c r="E8" s="169">
        <v>3</v>
      </c>
      <c r="F8" s="168" t="s">
        <v>137</v>
      </c>
      <c r="G8" s="170" t="s">
        <v>48</v>
      </c>
      <c r="H8" s="171">
        <v>1</v>
      </c>
      <c r="I8" s="172">
        <v>0.004363425925925926</v>
      </c>
      <c r="J8" s="169">
        <v>2</v>
      </c>
      <c r="K8" s="172">
        <v>0.020694444444444446</v>
      </c>
      <c r="L8" s="169">
        <v>8</v>
      </c>
      <c r="M8" s="172">
        <v>0.025057870370370373</v>
      </c>
      <c r="N8" s="169">
        <v>7</v>
      </c>
      <c r="O8" s="172">
        <v>0.009293981481481481</v>
      </c>
      <c r="P8" s="169">
        <v>3</v>
      </c>
      <c r="Q8" s="173">
        <v>0.03435185185185185</v>
      </c>
      <c r="R8" s="14">
        <v>50</v>
      </c>
      <c r="S8" s="14">
        <v>91</v>
      </c>
    </row>
    <row r="9" spans="1:19" ht="12.75" customHeight="1">
      <c r="A9" s="166">
        <v>5</v>
      </c>
      <c r="B9" s="167" t="s">
        <v>38</v>
      </c>
      <c r="C9" s="167" t="s">
        <v>34</v>
      </c>
      <c r="D9" s="168">
        <v>1974</v>
      </c>
      <c r="E9" s="169">
        <v>4</v>
      </c>
      <c r="F9" s="168" t="s">
        <v>137</v>
      </c>
      <c r="G9" s="170" t="s">
        <v>29</v>
      </c>
      <c r="H9" s="171">
        <v>3</v>
      </c>
      <c r="I9" s="172">
        <v>0.004652777777777777</v>
      </c>
      <c r="J9" s="169">
        <v>11</v>
      </c>
      <c r="K9" s="172">
        <v>0.01954861111111111</v>
      </c>
      <c r="L9" s="169">
        <v>3</v>
      </c>
      <c r="M9" s="172">
        <v>0.024201388888888887</v>
      </c>
      <c r="N9" s="169">
        <v>2</v>
      </c>
      <c r="O9" s="172">
        <v>0.010243055555555556</v>
      </c>
      <c r="P9" s="169">
        <v>15</v>
      </c>
      <c r="Q9" s="173">
        <v>0.034444444444444444</v>
      </c>
      <c r="R9" s="14">
        <v>43</v>
      </c>
      <c r="S9" s="14">
        <v>90</v>
      </c>
    </row>
    <row r="10" spans="1:19" ht="12.75" customHeight="1">
      <c r="A10" s="166">
        <v>6</v>
      </c>
      <c r="B10" s="167" t="s">
        <v>66</v>
      </c>
      <c r="C10" s="167" t="s">
        <v>59</v>
      </c>
      <c r="D10" s="168">
        <v>1978</v>
      </c>
      <c r="E10" s="169">
        <v>22</v>
      </c>
      <c r="F10" s="168" t="s">
        <v>137</v>
      </c>
      <c r="G10" s="170" t="s">
        <v>29</v>
      </c>
      <c r="H10" s="171">
        <v>4</v>
      </c>
      <c r="I10" s="172">
        <v>0.004525462962962963</v>
      </c>
      <c r="J10" s="169">
        <v>6</v>
      </c>
      <c r="K10" s="172">
        <v>0.02085648148148148</v>
      </c>
      <c r="L10" s="169">
        <v>10</v>
      </c>
      <c r="M10" s="172">
        <v>0.025381944444444443</v>
      </c>
      <c r="N10" s="169">
        <v>10</v>
      </c>
      <c r="O10" s="172">
        <v>0.00917824074074074</v>
      </c>
      <c r="P10" s="169">
        <v>2</v>
      </c>
      <c r="Q10" s="173">
        <v>0.03456018518518519</v>
      </c>
      <c r="R10" s="14">
        <v>41</v>
      </c>
      <c r="S10" s="14">
        <v>89</v>
      </c>
    </row>
    <row r="11" spans="1:19" ht="12.75" customHeight="1">
      <c r="A11" s="166">
        <v>7</v>
      </c>
      <c r="B11" s="167" t="s">
        <v>47</v>
      </c>
      <c r="C11" s="167" t="s">
        <v>220</v>
      </c>
      <c r="D11" s="168">
        <v>1995</v>
      </c>
      <c r="E11" s="169">
        <v>13</v>
      </c>
      <c r="F11" s="168" t="s">
        <v>137</v>
      </c>
      <c r="G11" s="170" t="s">
        <v>48</v>
      </c>
      <c r="H11" s="171">
        <v>2</v>
      </c>
      <c r="I11" s="172">
        <v>0.0043749999999999995</v>
      </c>
      <c r="J11" s="169">
        <v>3</v>
      </c>
      <c r="K11" s="172">
        <v>0.020648148148148148</v>
      </c>
      <c r="L11" s="169">
        <v>7</v>
      </c>
      <c r="M11" s="172">
        <v>0.025023148148148145</v>
      </c>
      <c r="N11" s="169">
        <v>6</v>
      </c>
      <c r="O11" s="172">
        <v>0.009606481481481481</v>
      </c>
      <c r="P11" s="169">
        <v>6</v>
      </c>
      <c r="Q11" s="173">
        <v>0.03462962962962963</v>
      </c>
      <c r="R11" s="14">
        <v>46</v>
      </c>
      <c r="S11" s="14">
        <v>88</v>
      </c>
    </row>
    <row r="12" spans="1:19" ht="12.75" customHeight="1">
      <c r="A12" s="166">
        <v>8</v>
      </c>
      <c r="B12" s="167" t="s">
        <v>28</v>
      </c>
      <c r="C12" s="167" t="s">
        <v>221</v>
      </c>
      <c r="D12" s="168">
        <v>1976</v>
      </c>
      <c r="E12" s="169">
        <v>32</v>
      </c>
      <c r="F12" s="168" t="s">
        <v>137</v>
      </c>
      <c r="G12" s="170" t="s">
        <v>29</v>
      </c>
      <c r="H12" s="171">
        <v>5</v>
      </c>
      <c r="I12" s="172">
        <v>0.004594907407407408</v>
      </c>
      <c r="J12" s="169">
        <v>8</v>
      </c>
      <c r="K12" s="172">
        <v>0.020416666666666666</v>
      </c>
      <c r="L12" s="169">
        <v>6</v>
      </c>
      <c r="M12" s="172">
        <v>0.025011574074074075</v>
      </c>
      <c r="N12" s="169">
        <v>5</v>
      </c>
      <c r="O12" s="172">
        <v>0.00980324074074074</v>
      </c>
      <c r="P12" s="169">
        <v>8</v>
      </c>
      <c r="Q12" s="173">
        <v>0.03481481481481481</v>
      </c>
      <c r="R12" s="14">
        <v>40</v>
      </c>
      <c r="S12" s="14">
        <v>87</v>
      </c>
    </row>
    <row r="13" spans="1:19" ht="12.75" customHeight="1">
      <c r="A13" s="166">
        <v>9</v>
      </c>
      <c r="B13" s="167" t="s">
        <v>222</v>
      </c>
      <c r="C13" s="167" t="s">
        <v>93</v>
      </c>
      <c r="D13" s="168">
        <v>1992</v>
      </c>
      <c r="E13" s="169">
        <v>24</v>
      </c>
      <c r="F13" s="168" t="s">
        <v>137</v>
      </c>
      <c r="G13" s="170" t="s">
        <v>48</v>
      </c>
      <c r="H13" s="171">
        <v>3</v>
      </c>
      <c r="I13" s="172">
        <v>0.004918981481481482</v>
      </c>
      <c r="J13" s="169">
        <v>18</v>
      </c>
      <c r="K13" s="172">
        <v>0.020208333333333335</v>
      </c>
      <c r="L13" s="169">
        <v>5</v>
      </c>
      <c r="M13" s="172">
        <v>0.02512731481481481</v>
      </c>
      <c r="N13" s="169">
        <v>8</v>
      </c>
      <c r="O13" s="172">
        <v>0.010335648148148148</v>
      </c>
      <c r="P13" s="169">
        <v>18</v>
      </c>
      <c r="Q13" s="173">
        <v>0.03546296296296297</v>
      </c>
      <c r="R13" s="14">
        <v>43</v>
      </c>
      <c r="S13" s="14">
        <v>86</v>
      </c>
    </row>
    <row r="14" spans="1:19" ht="12.75" customHeight="1">
      <c r="A14" s="166">
        <v>10</v>
      </c>
      <c r="B14" s="167" t="s">
        <v>53</v>
      </c>
      <c r="C14" s="167" t="s">
        <v>219</v>
      </c>
      <c r="D14" s="168">
        <v>1976</v>
      </c>
      <c r="E14" s="169">
        <v>27</v>
      </c>
      <c r="F14" s="168" t="s">
        <v>137</v>
      </c>
      <c r="G14" s="170" t="s">
        <v>29</v>
      </c>
      <c r="H14" s="171">
        <v>6</v>
      </c>
      <c r="I14" s="172">
        <v>0.00462962962962963</v>
      </c>
      <c r="J14" s="169">
        <v>10</v>
      </c>
      <c r="K14" s="172">
        <v>0.02074074074074074</v>
      </c>
      <c r="L14" s="169">
        <v>9</v>
      </c>
      <c r="M14" s="172">
        <v>0.025370370370370366</v>
      </c>
      <c r="N14" s="169">
        <v>9</v>
      </c>
      <c r="O14" s="172">
        <v>0.010138888888888888</v>
      </c>
      <c r="P14" s="169">
        <v>14</v>
      </c>
      <c r="Q14" s="173">
        <v>0.03550925925925926</v>
      </c>
      <c r="R14" s="14">
        <v>39</v>
      </c>
      <c r="S14" s="14">
        <v>85</v>
      </c>
    </row>
    <row r="15" spans="1:17" ht="12.75" customHeight="1">
      <c r="A15" s="166">
        <v>11</v>
      </c>
      <c r="B15" s="167" t="s">
        <v>223</v>
      </c>
      <c r="C15" s="167" t="s">
        <v>224</v>
      </c>
      <c r="D15" s="168">
        <v>1977</v>
      </c>
      <c r="E15" s="169">
        <v>15</v>
      </c>
      <c r="F15" s="168"/>
      <c r="G15" s="170" t="s">
        <v>29</v>
      </c>
      <c r="H15" s="171">
        <v>7</v>
      </c>
      <c r="I15" s="172">
        <v>0.004826388888888889</v>
      </c>
      <c r="J15" s="169">
        <v>16</v>
      </c>
      <c r="K15" s="172">
        <v>0.02091435185185185</v>
      </c>
      <c r="L15" s="169">
        <v>11</v>
      </c>
      <c r="M15" s="172">
        <v>0.025740740740740745</v>
      </c>
      <c r="N15" s="169">
        <v>12</v>
      </c>
      <c r="O15" s="172">
        <v>0.009837962962962963</v>
      </c>
      <c r="P15" s="169">
        <v>9</v>
      </c>
      <c r="Q15" s="173">
        <v>0.0355787037037037</v>
      </c>
    </row>
    <row r="16" spans="1:19" ht="12.75" customHeight="1">
      <c r="A16" s="166">
        <v>12</v>
      </c>
      <c r="B16" s="167" t="s">
        <v>121</v>
      </c>
      <c r="C16" s="167" t="s">
        <v>161</v>
      </c>
      <c r="D16" s="168">
        <v>1978</v>
      </c>
      <c r="E16" s="169">
        <v>17</v>
      </c>
      <c r="F16" s="168" t="s">
        <v>137</v>
      </c>
      <c r="G16" s="170" t="s">
        <v>29</v>
      </c>
      <c r="H16" s="171">
        <v>8</v>
      </c>
      <c r="I16" s="172">
        <v>0.004675925925925926</v>
      </c>
      <c r="J16" s="169">
        <v>12</v>
      </c>
      <c r="K16" s="172">
        <v>0.021041666666666667</v>
      </c>
      <c r="L16" s="169">
        <v>13</v>
      </c>
      <c r="M16" s="172">
        <v>0.025717592592592594</v>
      </c>
      <c r="N16" s="169">
        <v>11</v>
      </c>
      <c r="O16" s="172">
        <v>0.010393518518518519</v>
      </c>
      <c r="P16" s="169">
        <v>20</v>
      </c>
      <c r="Q16" s="173">
        <v>0.036111111111111115</v>
      </c>
      <c r="R16" s="14">
        <v>38</v>
      </c>
      <c r="S16" s="14">
        <v>84</v>
      </c>
    </row>
    <row r="17" spans="1:19" ht="12.75" customHeight="1">
      <c r="A17" s="166">
        <v>13</v>
      </c>
      <c r="B17" s="167" t="s">
        <v>225</v>
      </c>
      <c r="C17" s="167" t="s">
        <v>93</v>
      </c>
      <c r="D17" s="168">
        <v>1970</v>
      </c>
      <c r="E17" s="169">
        <v>20</v>
      </c>
      <c r="F17" s="168" t="s">
        <v>137</v>
      </c>
      <c r="G17" s="170" t="s">
        <v>29</v>
      </c>
      <c r="H17" s="171">
        <v>9</v>
      </c>
      <c r="I17" s="172">
        <v>0.004699074074074074</v>
      </c>
      <c r="J17" s="169">
        <v>13</v>
      </c>
      <c r="K17" s="172">
        <v>0.021504629629629627</v>
      </c>
      <c r="L17" s="169">
        <v>17</v>
      </c>
      <c r="M17" s="172">
        <v>0.026203703703703705</v>
      </c>
      <c r="N17" s="169">
        <v>15</v>
      </c>
      <c r="O17" s="172">
        <v>0.010023148148148147</v>
      </c>
      <c r="P17" s="169">
        <v>11</v>
      </c>
      <c r="Q17" s="173">
        <v>0.03622685185185185</v>
      </c>
      <c r="R17" s="14">
        <v>37</v>
      </c>
      <c r="S17" s="14">
        <v>83</v>
      </c>
    </row>
    <row r="18" spans="1:19" ht="12.75" customHeight="1">
      <c r="A18" s="166">
        <v>14</v>
      </c>
      <c r="B18" s="167" t="s">
        <v>226</v>
      </c>
      <c r="C18" s="167" t="s">
        <v>227</v>
      </c>
      <c r="D18" s="168">
        <v>1962</v>
      </c>
      <c r="E18" s="169">
        <v>16</v>
      </c>
      <c r="F18" s="168" t="s">
        <v>137</v>
      </c>
      <c r="G18" s="170" t="s">
        <v>52</v>
      </c>
      <c r="H18" s="171">
        <v>1</v>
      </c>
      <c r="I18" s="172">
        <v>0.004942129629629629</v>
      </c>
      <c r="J18" s="169">
        <v>20</v>
      </c>
      <c r="K18" s="172">
        <v>0.021122685185185185</v>
      </c>
      <c r="L18" s="169">
        <v>14</v>
      </c>
      <c r="M18" s="172">
        <v>0.026064814814814815</v>
      </c>
      <c r="N18" s="169">
        <v>14</v>
      </c>
      <c r="O18" s="172">
        <v>0.010300925925925927</v>
      </c>
      <c r="P18" s="169">
        <v>16</v>
      </c>
      <c r="Q18" s="173">
        <v>0.03636574074074074</v>
      </c>
      <c r="R18" s="14">
        <v>50</v>
      </c>
      <c r="S18" s="14">
        <v>82</v>
      </c>
    </row>
    <row r="19" spans="1:19" ht="12.75" customHeight="1">
      <c r="A19" s="166">
        <v>15</v>
      </c>
      <c r="B19" s="167" t="s">
        <v>124</v>
      </c>
      <c r="C19" s="167" t="s">
        <v>122</v>
      </c>
      <c r="D19" s="168">
        <v>1990</v>
      </c>
      <c r="E19" s="169">
        <v>28</v>
      </c>
      <c r="F19" s="168" t="s">
        <v>137</v>
      </c>
      <c r="G19" s="170" t="s">
        <v>48</v>
      </c>
      <c r="H19" s="171">
        <v>4</v>
      </c>
      <c r="I19" s="172">
        <v>0.004618055555555556</v>
      </c>
      <c r="J19" s="169">
        <v>9</v>
      </c>
      <c r="K19" s="172">
        <v>0.02201388888888889</v>
      </c>
      <c r="L19" s="169">
        <v>20</v>
      </c>
      <c r="M19" s="172">
        <v>0.026631944444444444</v>
      </c>
      <c r="N19" s="169">
        <v>20</v>
      </c>
      <c r="O19" s="172">
        <v>0.009930555555555555</v>
      </c>
      <c r="P19" s="169">
        <v>10</v>
      </c>
      <c r="Q19" s="173">
        <v>0.0365625</v>
      </c>
      <c r="R19" s="14">
        <v>41</v>
      </c>
      <c r="S19" s="14">
        <v>81</v>
      </c>
    </row>
    <row r="20" spans="1:17" ht="12.75" customHeight="1">
      <c r="A20" s="166">
        <v>16</v>
      </c>
      <c r="B20" s="167" t="s">
        <v>228</v>
      </c>
      <c r="C20" s="167" t="s">
        <v>229</v>
      </c>
      <c r="D20" s="168">
        <v>1996</v>
      </c>
      <c r="E20" s="169">
        <v>33</v>
      </c>
      <c r="F20" s="168"/>
      <c r="G20" s="170" t="s">
        <v>48</v>
      </c>
      <c r="H20" s="171">
        <v>5</v>
      </c>
      <c r="I20" s="172">
        <v>0.005069444444444444</v>
      </c>
      <c r="J20" s="169">
        <v>23</v>
      </c>
      <c r="K20" s="172">
        <v>0.021458333333333333</v>
      </c>
      <c r="L20" s="169">
        <v>15</v>
      </c>
      <c r="M20" s="172">
        <v>0.02652777777777778</v>
      </c>
      <c r="N20" s="169">
        <v>17</v>
      </c>
      <c r="O20" s="172">
        <v>0.010069444444444445</v>
      </c>
      <c r="P20" s="169">
        <v>12</v>
      </c>
      <c r="Q20" s="173">
        <v>0.036597222222222225</v>
      </c>
    </row>
    <row r="21" spans="1:19" ht="12.75" customHeight="1">
      <c r="A21" s="166">
        <v>17</v>
      </c>
      <c r="B21" s="167" t="s">
        <v>102</v>
      </c>
      <c r="C21" s="167" t="s">
        <v>93</v>
      </c>
      <c r="D21" s="168">
        <v>1971</v>
      </c>
      <c r="E21" s="169">
        <v>11</v>
      </c>
      <c r="F21" s="168" t="s">
        <v>137</v>
      </c>
      <c r="G21" s="170" t="s">
        <v>29</v>
      </c>
      <c r="H21" s="171">
        <v>10</v>
      </c>
      <c r="I21" s="172">
        <v>0.0049884259259259265</v>
      </c>
      <c r="J21" s="169">
        <v>21</v>
      </c>
      <c r="K21" s="172">
        <v>0.02101851851851852</v>
      </c>
      <c r="L21" s="169">
        <v>12</v>
      </c>
      <c r="M21" s="172">
        <v>0.026006944444444447</v>
      </c>
      <c r="N21" s="169">
        <v>13</v>
      </c>
      <c r="O21" s="172">
        <v>0.010636574074074074</v>
      </c>
      <c r="P21" s="169">
        <v>23</v>
      </c>
      <c r="Q21" s="173">
        <v>0.03664351851851852</v>
      </c>
      <c r="R21" s="14">
        <v>36</v>
      </c>
      <c r="S21" s="14">
        <v>80</v>
      </c>
    </row>
    <row r="22" spans="1:19" ht="12.75" customHeight="1">
      <c r="A22" s="166">
        <v>18</v>
      </c>
      <c r="B22" s="167" t="s">
        <v>92</v>
      </c>
      <c r="C22" s="167" t="s">
        <v>93</v>
      </c>
      <c r="D22" s="168">
        <v>1975</v>
      </c>
      <c r="E22" s="169">
        <v>18</v>
      </c>
      <c r="F22" s="168" t="s">
        <v>137</v>
      </c>
      <c r="G22" s="170" t="s">
        <v>29</v>
      </c>
      <c r="H22" s="171">
        <v>11</v>
      </c>
      <c r="I22" s="172">
        <v>0.004895833333333333</v>
      </c>
      <c r="J22" s="169">
        <v>17</v>
      </c>
      <c r="K22" s="172">
        <v>0.02172453703703704</v>
      </c>
      <c r="L22" s="169">
        <v>18</v>
      </c>
      <c r="M22" s="172">
        <v>0.026620370370370374</v>
      </c>
      <c r="N22" s="169">
        <v>19</v>
      </c>
      <c r="O22" s="172">
        <v>0.010104166666666668</v>
      </c>
      <c r="P22" s="169">
        <v>13</v>
      </c>
      <c r="Q22" s="173">
        <v>0.036724537037037035</v>
      </c>
      <c r="R22" s="14">
        <v>35</v>
      </c>
      <c r="S22" s="14">
        <v>79</v>
      </c>
    </row>
    <row r="23" spans="1:19" ht="12.75" customHeight="1">
      <c r="A23" s="166">
        <v>19</v>
      </c>
      <c r="B23" s="167" t="s">
        <v>56</v>
      </c>
      <c r="C23" s="167" t="s">
        <v>219</v>
      </c>
      <c r="D23" s="168">
        <v>2000</v>
      </c>
      <c r="E23" s="169">
        <v>21</v>
      </c>
      <c r="F23" s="168" t="s">
        <v>137</v>
      </c>
      <c r="G23" s="170" t="s">
        <v>32</v>
      </c>
      <c r="H23" s="171">
        <v>1</v>
      </c>
      <c r="I23" s="172">
        <v>0.0045370370370370365</v>
      </c>
      <c r="J23" s="169">
        <v>7</v>
      </c>
      <c r="K23" s="172">
        <v>0.02200231481481482</v>
      </c>
      <c r="L23" s="169">
        <v>19</v>
      </c>
      <c r="M23" s="172">
        <v>0.026539351851851852</v>
      </c>
      <c r="N23" s="169">
        <v>18</v>
      </c>
      <c r="O23" s="172">
        <v>0.010324074074074074</v>
      </c>
      <c r="P23" s="169">
        <v>17</v>
      </c>
      <c r="Q23" s="173">
        <v>0.03686342592592593</v>
      </c>
      <c r="R23" s="14">
        <v>50</v>
      </c>
      <c r="S23" s="14">
        <v>78</v>
      </c>
    </row>
    <row r="24" spans="1:19" ht="12.75" customHeight="1">
      <c r="A24" s="166">
        <v>20</v>
      </c>
      <c r="B24" s="167" t="s">
        <v>49</v>
      </c>
      <c r="C24" s="167" t="s">
        <v>59</v>
      </c>
      <c r="D24" s="168">
        <v>1995</v>
      </c>
      <c r="E24" s="169">
        <v>58</v>
      </c>
      <c r="F24" s="168" t="s">
        <v>137</v>
      </c>
      <c r="G24" s="170" t="s">
        <v>48</v>
      </c>
      <c r="H24" s="171">
        <v>6</v>
      </c>
      <c r="I24" s="172">
        <v>0.004930555555555555</v>
      </c>
      <c r="J24" s="169">
        <v>19</v>
      </c>
      <c r="K24" s="172">
        <v>0.02148148148148148</v>
      </c>
      <c r="L24" s="169">
        <v>16</v>
      </c>
      <c r="M24" s="172">
        <v>0.026412037037037036</v>
      </c>
      <c r="N24" s="169">
        <v>16</v>
      </c>
      <c r="O24" s="172">
        <v>0.010798611111111111</v>
      </c>
      <c r="P24" s="169">
        <v>25</v>
      </c>
      <c r="Q24" s="173">
        <v>0.03721064814814815</v>
      </c>
      <c r="R24" s="14">
        <v>40</v>
      </c>
      <c r="S24" s="14">
        <v>77</v>
      </c>
    </row>
    <row r="25" spans="1:19" ht="12.75" customHeight="1">
      <c r="A25" s="166">
        <v>21</v>
      </c>
      <c r="B25" s="167" t="s">
        <v>25</v>
      </c>
      <c r="C25" s="167" t="s">
        <v>221</v>
      </c>
      <c r="D25" s="168">
        <v>1969</v>
      </c>
      <c r="E25" s="169">
        <v>301</v>
      </c>
      <c r="F25" s="168" t="s">
        <v>137</v>
      </c>
      <c r="G25" s="170" t="s">
        <v>45</v>
      </c>
      <c r="H25" s="171">
        <v>1</v>
      </c>
      <c r="I25" s="172">
        <v>0.005104166666666667</v>
      </c>
      <c r="J25" s="169">
        <v>24</v>
      </c>
      <c r="K25" s="172">
        <v>0.022222222222222223</v>
      </c>
      <c r="L25" s="169">
        <v>21</v>
      </c>
      <c r="M25" s="172">
        <v>0.02732638888888889</v>
      </c>
      <c r="N25" s="169">
        <v>21</v>
      </c>
      <c r="O25" s="172">
        <v>0.01056712962962963</v>
      </c>
      <c r="P25" s="169">
        <v>21</v>
      </c>
      <c r="Q25" s="173">
        <v>0.03789351851851852</v>
      </c>
      <c r="R25" s="14">
        <v>50</v>
      </c>
      <c r="S25" s="14">
        <v>100</v>
      </c>
    </row>
    <row r="26" spans="1:17" ht="12.75" customHeight="1">
      <c r="A26" s="166">
        <v>22</v>
      </c>
      <c r="B26" s="167" t="s">
        <v>201</v>
      </c>
      <c r="C26" s="167" t="s">
        <v>230</v>
      </c>
      <c r="D26" s="168">
        <v>1977</v>
      </c>
      <c r="E26" s="169">
        <v>37</v>
      </c>
      <c r="F26" s="168"/>
      <c r="G26" s="170" t="s">
        <v>29</v>
      </c>
      <c r="H26" s="171">
        <v>12</v>
      </c>
      <c r="I26" s="172">
        <v>0.0044212962962962956</v>
      </c>
      <c r="J26" s="169">
        <v>4</v>
      </c>
      <c r="K26" s="172">
        <v>0.024120370370370372</v>
      </c>
      <c r="L26" s="169">
        <v>26</v>
      </c>
      <c r="M26" s="172">
        <v>0.02854166666666667</v>
      </c>
      <c r="N26" s="169">
        <v>23</v>
      </c>
      <c r="O26" s="172">
        <v>0.00954861111111111</v>
      </c>
      <c r="P26" s="169">
        <v>5</v>
      </c>
      <c r="Q26" s="173">
        <v>0.03809027777777778</v>
      </c>
    </row>
    <row r="27" spans="1:19" ht="12.75" customHeight="1">
      <c r="A27" s="166">
        <v>23</v>
      </c>
      <c r="B27" s="167" t="s">
        <v>178</v>
      </c>
      <c r="C27" s="167" t="s">
        <v>179</v>
      </c>
      <c r="D27" s="168">
        <v>1980</v>
      </c>
      <c r="E27" s="169">
        <v>29</v>
      </c>
      <c r="F27" s="168" t="s">
        <v>137</v>
      </c>
      <c r="G27" s="170" t="s">
        <v>24</v>
      </c>
      <c r="H27" s="171">
        <v>2</v>
      </c>
      <c r="I27" s="172">
        <v>0.004733796296296296</v>
      </c>
      <c r="J27" s="169">
        <v>15</v>
      </c>
      <c r="K27" s="172">
        <v>0.02262731481481482</v>
      </c>
      <c r="L27" s="169">
        <v>22</v>
      </c>
      <c r="M27" s="172">
        <v>0.02736111111111111</v>
      </c>
      <c r="N27" s="169">
        <v>22</v>
      </c>
      <c r="O27" s="172">
        <v>0.011377314814814814</v>
      </c>
      <c r="P27" s="169">
        <v>30</v>
      </c>
      <c r="Q27" s="173">
        <v>0.038738425925925926</v>
      </c>
      <c r="R27" s="14">
        <v>46</v>
      </c>
      <c r="S27" s="14">
        <v>76</v>
      </c>
    </row>
    <row r="28" spans="1:19" ht="12.75" customHeight="1">
      <c r="A28" s="166">
        <v>24</v>
      </c>
      <c r="B28" s="167" t="s">
        <v>57</v>
      </c>
      <c r="C28" s="167" t="s">
        <v>219</v>
      </c>
      <c r="D28" s="168">
        <v>1962</v>
      </c>
      <c r="E28" s="169">
        <v>34</v>
      </c>
      <c r="F28" s="168" t="s">
        <v>137</v>
      </c>
      <c r="G28" s="170" t="s">
        <v>52</v>
      </c>
      <c r="H28" s="171">
        <v>2</v>
      </c>
      <c r="I28" s="172">
        <v>0.005416666666666667</v>
      </c>
      <c r="J28" s="169">
        <v>32</v>
      </c>
      <c r="K28" s="172">
        <v>0.023298611111111107</v>
      </c>
      <c r="L28" s="169">
        <v>23</v>
      </c>
      <c r="M28" s="172">
        <v>0.02871527777777778</v>
      </c>
      <c r="N28" s="169">
        <v>24</v>
      </c>
      <c r="O28" s="172">
        <v>0.01087962962962963</v>
      </c>
      <c r="P28" s="169">
        <v>26</v>
      </c>
      <c r="Q28" s="173">
        <v>0.039594907407407405</v>
      </c>
      <c r="R28" s="14">
        <v>46</v>
      </c>
      <c r="S28" s="14">
        <v>75</v>
      </c>
    </row>
    <row r="29" spans="1:17" ht="12.75" customHeight="1">
      <c r="A29" s="166">
        <v>25</v>
      </c>
      <c r="B29" s="167" t="s">
        <v>187</v>
      </c>
      <c r="C29" s="167" t="s">
        <v>231</v>
      </c>
      <c r="D29" s="168">
        <v>1978</v>
      </c>
      <c r="E29" s="169">
        <v>307</v>
      </c>
      <c r="F29" s="168"/>
      <c r="G29" s="170" t="s">
        <v>27</v>
      </c>
      <c r="H29" s="171">
        <v>1</v>
      </c>
      <c r="I29" s="172">
        <v>0.005127314814814815</v>
      </c>
      <c r="J29" s="169">
        <v>25</v>
      </c>
      <c r="K29" s="172">
        <v>0.024328703703703703</v>
      </c>
      <c r="L29" s="169">
        <v>27</v>
      </c>
      <c r="M29" s="172">
        <v>0.029456018518518517</v>
      </c>
      <c r="N29" s="169">
        <v>27</v>
      </c>
      <c r="O29" s="172">
        <v>0.01037037037037037</v>
      </c>
      <c r="P29" s="169">
        <v>19</v>
      </c>
      <c r="Q29" s="173">
        <v>0.03982638888888889</v>
      </c>
    </row>
    <row r="30" spans="1:19" ht="12.75" customHeight="1">
      <c r="A30" s="166">
        <v>26</v>
      </c>
      <c r="B30" s="167" t="s">
        <v>62</v>
      </c>
      <c r="C30" s="167" t="s">
        <v>219</v>
      </c>
      <c r="D30" s="168">
        <v>2000</v>
      </c>
      <c r="E30" s="169">
        <v>302</v>
      </c>
      <c r="F30" s="168" t="s">
        <v>137</v>
      </c>
      <c r="G30" s="170" t="s">
        <v>40</v>
      </c>
      <c r="H30" s="171">
        <v>1</v>
      </c>
      <c r="I30" s="172">
        <v>0.005162037037037037</v>
      </c>
      <c r="J30" s="169">
        <v>27</v>
      </c>
      <c r="K30" s="172">
        <v>0.023668981481481485</v>
      </c>
      <c r="L30" s="169">
        <v>24</v>
      </c>
      <c r="M30" s="172">
        <v>0.02883101851851852</v>
      </c>
      <c r="N30" s="169">
        <v>25</v>
      </c>
      <c r="O30" s="172">
        <v>0.01119212962962963</v>
      </c>
      <c r="P30" s="169">
        <v>28</v>
      </c>
      <c r="Q30" s="173">
        <v>0.04002314814814815</v>
      </c>
      <c r="R30" s="14">
        <v>50</v>
      </c>
      <c r="S30" s="14">
        <v>96</v>
      </c>
    </row>
    <row r="31" spans="1:19" ht="12.75" customHeight="1">
      <c r="A31" s="166">
        <v>27</v>
      </c>
      <c r="B31" s="167" t="s">
        <v>232</v>
      </c>
      <c r="C31" s="167" t="s">
        <v>59</v>
      </c>
      <c r="D31" s="168">
        <v>1983</v>
      </c>
      <c r="E31" s="169">
        <v>19</v>
      </c>
      <c r="F31" s="168" t="s">
        <v>137</v>
      </c>
      <c r="G31" s="170" t="s">
        <v>24</v>
      </c>
      <c r="H31" s="171">
        <v>3</v>
      </c>
      <c r="I31" s="172">
        <v>0.005185185185185185</v>
      </c>
      <c r="J31" s="169">
        <v>28</v>
      </c>
      <c r="K31" s="172">
        <v>0.024120370370370372</v>
      </c>
      <c r="L31" s="169">
        <v>25</v>
      </c>
      <c r="M31" s="172">
        <v>0.029305555555555557</v>
      </c>
      <c r="N31" s="169">
        <v>26</v>
      </c>
      <c r="O31" s="172">
        <v>0.011030092592592591</v>
      </c>
      <c r="P31" s="169">
        <v>27</v>
      </c>
      <c r="Q31" s="173">
        <v>0.04033564814814815</v>
      </c>
      <c r="R31" s="14">
        <v>43</v>
      </c>
      <c r="S31" s="14">
        <v>74</v>
      </c>
    </row>
    <row r="32" spans="1:19" ht="12.75" customHeight="1">
      <c r="A32" s="166">
        <v>28</v>
      </c>
      <c r="B32" s="167" t="s">
        <v>69</v>
      </c>
      <c r="C32" s="167" t="s">
        <v>59</v>
      </c>
      <c r="D32" s="168">
        <v>1997</v>
      </c>
      <c r="E32" s="169">
        <v>310</v>
      </c>
      <c r="F32" s="168" t="s">
        <v>137</v>
      </c>
      <c r="G32" s="170" t="s">
        <v>42</v>
      </c>
      <c r="H32" s="171">
        <v>1</v>
      </c>
      <c r="I32" s="172">
        <v>0.0050578703703703706</v>
      </c>
      <c r="J32" s="169">
        <v>22</v>
      </c>
      <c r="K32" s="172">
        <v>0.024930555555555553</v>
      </c>
      <c r="L32" s="169">
        <v>30</v>
      </c>
      <c r="M32" s="172">
        <v>0.029988425925925922</v>
      </c>
      <c r="N32" s="169">
        <v>29</v>
      </c>
      <c r="O32" s="172">
        <v>0.01064814814814815</v>
      </c>
      <c r="P32" s="169">
        <v>24</v>
      </c>
      <c r="Q32" s="173">
        <v>0.040636574074074075</v>
      </c>
      <c r="R32" s="14">
        <v>50</v>
      </c>
      <c r="S32" s="14">
        <v>93</v>
      </c>
    </row>
    <row r="33" spans="1:19" ht="12.75" customHeight="1">
      <c r="A33" s="166">
        <v>29</v>
      </c>
      <c r="B33" s="167" t="s">
        <v>55</v>
      </c>
      <c r="C33" s="167" t="s">
        <v>59</v>
      </c>
      <c r="D33" s="168">
        <v>1990</v>
      </c>
      <c r="E33" s="169">
        <v>89</v>
      </c>
      <c r="F33" s="168" t="s">
        <v>137</v>
      </c>
      <c r="G33" s="170" t="s">
        <v>48</v>
      </c>
      <c r="H33" s="171">
        <v>7</v>
      </c>
      <c r="I33" s="172">
        <v>0.0051967592592592595</v>
      </c>
      <c r="J33" s="169">
        <v>29</v>
      </c>
      <c r="K33" s="172">
        <v>0.024710648148148148</v>
      </c>
      <c r="L33" s="169">
        <v>29</v>
      </c>
      <c r="M33" s="172">
        <v>0.02990740740740741</v>
      </c>
      <c r="N33" s="169">
        <v>28</v>
      </c>
      <c r="O33" s="172">
        <v>0.01175925925925926</v>
      </c>
      <c r="P33" s="169">
        <v>32</v>
      </c>
      <c r="Q33" s="173">
        <v>0.041666666666666664</v>
      </c>
      <c r="R33" s="14">
        <v>39</v>
      </c>
      <c r="S33" s="14">
        <v>73</v>
      </c>
    </row>
    <row r="34" spans="1:19" ht="12.75" customHeight="1">
      <c r="A34" s="166">
        <v>30</v>
      </c>
      <c r="B34" s="167" t="s">
        <v>68</v>
      </c>
      <c r="C34" s="167" t="s">
        <v>219</v>
      </c>
      <c r="D34" s="168">
        <v>1986</v>
      </c>
      <c r="E34" s="169">
        <v>31</v>
      </c>
      <c r="F34" s="168" t="s">
        <v>137</v>
      </c>
      <c r="G34" s="170" t="s">
        <v>24</v>
      </c>
      <c r="H34" s="171">
        <v>4</v>
      </c>
      <c r="I34" s="172">
        <v>0.0051504629629629635</v>
      </c>
      <c r="J34" s="169">
        <v>26</v>
      </c>
      <c r="K34" s="172">
        <v>0.025729166666666664</v>
      </c>
      <c r="L34" s="169">
        <v>32</v>
      </c>
      <c r="M34" s="172">
        <v>0.030879629629629632</v>
      </c>
      <c r="N34" s="169">
        <v>31</v>
      </c>
      <c r="O34" s="172">
        <v>0.011307870370370371</v>
      </c>
      <c r="P34" s="169">
        <v>29</v>
      </c>
      <c r="Q34" s="173">
        <v>0.042187499999999996</v>
      </c>
      <c r="R34" s="14">
        <v>41</v>
      </c>
      <c r="S34" s="14">
        <v>72</v>
      </c>
    </row>
    <row r="35" spans="1:19" ht="12.75" customHeight="1">
      <c r="A35" s="166">
        <v>31</v>
      </c>
      <c r="B35" s="167" t="s">
        <v>58</v>
      </c>
      <c r="C35" s="167" t="s">
        <v>59</v>
      </c>
      <c r="D35" s="168">
        <v>1961</v>
      </c>
      <c r="E35" s="169">
        <v>36</v>
      </c>
      <c r="F35" s="168" t="s">
        <v>137</v>
      </c>
      <c r="G35" s="170" t="s">
        <v>52</v>
      </c>
      <c r="H35" s="171">
        <v>3</v>
      </c>
      <c r="I35" s="172">
        <v>0.0059722222222222225</v>
      </c>
      <c r="J35" s="169">
        <v>38</v>
      </c>
      <c r="K35" s="172">
        <v>0.02449074074074074</v>
      </c>
      <c r="L35" s="169">
        <v>28</v>
      </c>
      <c r="M35" s="172">
        <v>0.030462962962962966</v>
      </c>
      <c r="N35" s="169">
        <v>30</v>
      </c>
      <c r="O35" s="172">
        <v>0.012349537037037039</v>
      </c>
      <c r="P35" s="169">
        <v>36</v>
      </c>
      <c r="Q35" s="173">
        <v>0.0428125</v>
      </c>
      <c r="R35" s="14">
        <v>43</v>
      </c>
      <c r="S35" s="14">
        <v>71</v>
      </c>
    </row>
    <row r="36" spans="1:19" ht="12.75" customHeight="1">
      <c r="A36" s="166">
        <v>32</v>
      </c>
      <c r="B36" s="167" t="s">
        <v>176</v>
      </c>
      <c r="C36" s="167" t="s">
        <v>59</v>
      </c>
      <c r="D36" s="168">
        <v>1982</v>
      </c>
      <c r="E36" s="169">
        <v>314</v>
      </c>
      <c r="F36" s="168" t="s">
        <v>137</v>
      </c>
      <c r="G36" s="170" t="s">
        <v>35</v>
      </c>
      <c r="H36" s="171">
        <v>1</v>
      </c>
      <c r="I36" s="172">
        <v>0.005358796296296296</v>
      </c>
      <c r="J36" s="169">
        <v>31</v>
      </c>
      <c r="K36" s="172">
        <v>0.027245370370370368</v>
      </c>
      <c r="L36" s="169">
        <v>37</v>
      </c>
      <c r="M36" s="172">
        <v>0.03260416666666667</v>
      </c>
      <c r="N36" s="169">
        <v>36</v>
      </c>
      <c r="O36" s="172">
        <v>0.010578703703703703</v>
      </c>
      <c r="P36" s="169">
        <v>22</v>
      </c>
      <c r="Q36" s="173">
        <v>0.043182870370370365</v>
      </c>
      <c r="R36" s="14">
        <v>50</v>
      </c>
      <c r="S36" s="14">
        <v>91</v>
      </c>
    </row>
    <row r="37" spans="1:19" ht="12.75" customHeight="1">
      <c r="A37" s="166">
        <v>33</v>
      </c>
      <c r="B37" s="167" t="s">
        <v>33</v>
      </c>
      <c r="C37" s="167" t="s">
        <v>34</v>
      </c>
      <c r="D37" s="168">
        <v>1980</v>
      </c>
      <c r="E37" s="169">
        <v>305</v>
      </c>
      <c r="F37" s="168" t="s">
        <v>137</v>
      </c>
      <c r="G37" s="170" t="s">
        <v>35</v>
      </c>
      <c r="H37" s="171">
        <v>2</v>
      </c>
      <c r="I37" s="172">
        <v>0.005798611111111111</v>
      </c>
      <c r="J37" s="169">
        <v>37</v>
      </c>
      <c r="K37" s="172">
        <v>0.025370370370370366</v>
      </c>
      <c r="L37" s="169">
        <v>31</v>
      </c>
      <c r="M37" s="172">
        <v>0.03116898148148148</v>
      </c>
      <c r="N37" s="169">
        <v>32</v>
      </c>
      <c r="O37" s="172">
        <v>0.01247685185185185</v>
      </c>
      <c r="P37" s="169">
        <v>38</v>
      </c>
      <c r="Q37" s="173">
        <v>0.043645833333333335</v>
      </c>
      <c r="R37" s="14">
        <v>46</v>
      </c>
      <c r="S37" s="14">
        <v>90</v>
      </c>
    </row>
    <row r="38" spans="1:19" ht="12.75" customHeight="1">
      <c r="A38" s="166">
        <v>34</v>
      </c>
      <c r="B38" s="167" t="s">
        <v>91</v>
      </c>
      <c r="C38" s="167" t="s">
        <v>122</v>
      </c>
      <c r="D38" s="168">
        <v>1984</v>
      </c>
      <c r="E38" s="169">
        <v>25</v>
      </c>
      <c r="F38" s="168" t="s">
        <v>137</v>
      </c>
      <c r="G38" s="170" t="s">
        <v>24</v>
      </c>
      <c r="H38" s="171">
        <v>5</v>
      </c>
      <c r="I38" s="172">
        <v>0.005671296296296296</v>
      </c>
      <c r="J38" s="169">
        <v>34</v>
      </c>
      <c r="K38" s="172">
        <v>0.026377314814814815</v>
      </c>
      <c r="L38" s="169">
        <v>34</v>
      </c>
      <c r="M38" s="172">
        <v>0.03204861111111111</v>
      </c>
      <c r="N38" s="169">
        <v>34</v>
      </c>
      <c r="O38" s="172">
        <v>0.011712962962962965</v>
      </c>
      <c r="P38" s="169">
        <v>31</v>
      </c>
      <c r="Q38" s="173">
        <v>0.04376157407407408</v>
      </c>
      <c r="R38" s="14">
        <v>40</v>
      </c>
      <c r="S38" s="14">
        <v>70</v>
      </c>
    </row>
    <row r="39" spans="1:19" ht="12.75" customHeight="1">
      <c r="A39" s="166">
        <v>35</v>
      </c>
      <c r="B39" s="167" t="s">
        <v>233</v>
      </c>
      <c r="C39" s="167" t="s">
        <v>93</v>
      </c>
      <c r="D39" s="168">
        <v>1992</v>
      </c>
      <c r="E39" s="169">
        <v>309</v>
      </c>
      <c r="F39" s="168" t="s">
        <v>137</v>
      </c>
      <c r="G39" s="170" t="s">
        <v>42</v>
      </c>
      <c r="H39" s="171">
        <v>2</v>
      </c>
      <c r="I39" s="172">
        <v>0.005578703703703704</v>
      </c>
      <c r="J39" s="169">
        <v>33</v>
      </c>
      <c r="K39" s="172">
        <v>0.025983796296296297</v>
      </c>
      <c r="L39" s="169">
        <v>33</v>
      </c>
      <c r="M39" s="172">
        <v>0.0315625</v>
      </c>
      <c r="N39" s="169">
        <v>33</v>
      </c>
      <c r="O39" s="172">
        <v>0.012488425925925925</v>
      </c>
      <c r="P39" s="169">
        <v>39</v>
      </c>
      <c r="Q39" s="173">
        <v>0.04405092592592593</v>
      </c>
      <c r="R39" s="14">
        <v>46</v>
      </c>
      <c r="S39" s="14">
        <v>89</v>
      </c>
    </row>
    <row r="40" spans="1:19" ht="12.75" customHeight="1">
      <c r="A40" s="166">
        <v>36</v>
      </c>
      <c r="B40" s="167" t="s">
        <v>234</v>
      </c>
      <c r="C40" s="167" t="s">
        <v>59</v>
      </c>
      <c r="D40" s="168">
        <v>2000</v>
      </c>
      <c r="E40" s="169">
        <v>26</v>
      </c>
      <c r="F40" s="168" t="s">
        <v>137</v>
      </c>
      <c r="G40" s="170" t="s">
        <v>32</v>
      </c>
      <c r="H40" s="171">
        <v>2</v>
      </c>
      <c r="I40" s="172">
        <v>0.005208333333333333</v>
      </c>
      <c r="J40" s="169">
        <v>30</v>
      </c>
      <c r="K40" s="172">
        <v>0.027129629629629632</v>
      </c>
      <c r="L40" s="169">
        <v>36</v>
      </c>
      <c r="M40" s="172">
        <v>0.032337962962962964</v>
      </c>
      <c r="N40" s="169">
        <v>35</v>
      </c>
      <c r="O40" s="172">
        <v>0.012465277777777777</v>
      </c>
      <c r="P40" s="169">
        <v>37</v>
      </c>
      <c r="Q40" s="173">
        <v>0.04480324074074074</v>
      </c>
      <c r="R40" s="14">
        <v>46</v>
      </c>
      <c r="S40" s="14">
        <v>69</v>
      </c>
    </row>
    <row r="41" spans="1:19" ht="12.75" customHeight="1">
      <c r="A41" s="166">
        <v>37</v>
      </c>
      <c r="B41" s="167" t="s">
        <v>235</v>
      </c>
      <c r="C41" s="167" t="s">
        <v>123</v>
      </c>
      <c r="D41" s="168">
        <v>1989</v>
      </c>
      <c r="E41" s="169">
        <v>311</v>
      </c>
      <c r="F41" s="168" t="s">
        <v>137</v>
      </c>
      <c r="G41" s="170" t="s">
        <v>35</v>
      </c>
      <c r="H41" s="171">
        <v>3</v>
      </c>
      <c r="I41" s="172">
        <v>0.005763888888888889</v>
      </c>
      <c r="J41" s="169">
        <v>36</v>
      </c>
      <c r="K41" s="172">
        <v>0.027881944444444445</v>
      </c>
      <c r="L41" s="169">
        <v>41</v>
      </c>
      <c r="M41" s="172">
        <v>0.03364583333333333</v>
      </c>
      <c r="N41" s="169">
        <v>38</v>
      </c>
      <c r="O41" s="172">
        <v>0.011840277777777778</v>
      </c>
      <c r="P41" s="169">
        <v>33</v>
      </c>
      <c r="Q41" s="173">
        <v>0.04548611111111111</v>
      </c>
      <c r="R41" s="14">
        <v>43</v>
      </c>
      <c r="S41" s="14">
        <v>88</v>
      </c>
    </row>
    <row r="42" spans="1:17" ht="12.75" customHeight="1">
      <c r="A42" s="166">
        <v>38</v>
      </c>
      <c r="B42" s="167" t="s">
        <v>162</v>
      </c>
      <c r="C42" s="167" t="s">
        <v>236</v>
      </c>
      <c r="D42" s="168">
        <v>1964</v>
      </c>
      <c r="E42" s="169">
        <v>30</v>
      </c>
      <c r="F42" s="168"/>
      <c r="G42" s="170" t="s">
        <v>52</v>
      </c>
      <c r="H42" s="171">
        <v>4</v>
      </c>
      <c r="I42" s="172">
        <v>0.005983796296296296</v>
      </c>
      <c r="J42" s="169">
        <v>39</v>
      </c>
      <c r="K42" s="172">
        <v>0.027037037037037037</v>
      </c>
      <c r="L42" s="169">
        <v>35</v>
      </c>
      <c r="M42" s="172">
        <v>0.03302083333333333</v>
      </c>
      <c r="N42" s="169">
        <v>37</v>
      </c>
      <c r="O42" s="172">
        <v>0.012824074074074073</v>
      </c>
      <c r="P42" s="169">
        <v>42</v>
      </c>
      <c r="Q42" s="173">
        <v>0.045844907407407404</v>
      </c>
    </row>
    <row r="43" spans="1:19" ht="12.75" customHeight="1">
      <c r="A43" s="166">
        <v>39</v>
      </c>
      <c r="B43" s="167" t="s">
        <v>193</v>
      </c>
      <c r="C43" s="167" t="s">
        <v>82</v>
      </c>
      <c r="D43" s="168">
        <v>1989</v>
      </c>
      <c r="E43" s="169">
        <v>306</v>
      </c>
      <c r="F43" s="168" t="s">
        <v>137</v>
      </c>
      <c r="G43" s="170" t="s">
        <v>35</v>
      </c>
      <c r="H43" s="171">
        <v>4</v>
      </c>
      <c r="I43" s="172">
        <v>0.005752314814814814</v>
      </c>
      <c r="J43" s="169">
        <v>35</v>
      </c>
      <c r="K43" s="172">
        <v>0.028761574074074075</v>
      </c>
      <c r="L43" s="169">
        <v>44</v>
      </c>
      <c r="M43" s="172">
        <v>0.03451388888888889</v>
      </c>
      <c r="N43" s="169">
        <v>44</v>
      </c>
      <c r="O43" s="172">
        <v>0.012187500000000002</v>
      </c>
      <c r="P43" s="169">
        <v>35</v>
      </c>
      <c r="Q43" s="173">
        <v>0.04670138888888889</v>
      </c>
      <c r="R43" s="14">
        <v>41</v>
      </c>
      <c r="S43" s="14">
        <v>87</v>
      </c>
    </row>
    <row r="44" spans="1:19" ht="12.75" customHeight="1">
      <c r="A44" s="166">
        <v>40</v>
      </c>
      <c r="B44" s="167" t="s">
        <v>237</v>
      </c>
      <c r="C44" s="167" t="s">
        <v>219</v>
      </c>
      <c r="D44" s="168">
        <v>1954</v>
      </c>
      <c r="E44" s="169">
        <v>308</v>
      </c>
      <c r="F44" s="168" t="s">
        <v>137</v>
      </c>
      <c r="G44" s="170" t="s">
        <v>45</v>
      </c>
      <c r="H44" s="171">
        <v>2</v>
      </c>
      <c r="I44" s="172">
        <v>0.006215277777777777</v>
      </c>
      <c r="J44" s="169">
        <v>43</v>
      </c>
      <c r="K44" s="172">
        <v>0.027939814814814817</v>
      </c>
      <c r="L44" s="169">
        <v>42</v>
      </c>
      <c r="M44" s="172">
        <v>0.03415509259259259</v>
      </c>
      <c r="N44" s="169">
        <v>42</v>
      </c>
      <c r="O44" s="172">
        <v>0.012592592592592593</v>
      </c>
      <c r="P44" s="169">
        <v>40</v>
      </c>
      <c r="Q44" s="173">
        <v>0.046747685185185184</v>
      </c>
      <c r="R44" s="14">
        <v>46</v>
      </c>
      <c r="S44" s="14">
        <v>86</v>
      </c>
    </row>
    <row r="45" spans="1:19" ht="12.75" customHeight="1">
      <c r="A45" s="166">
        <v>41</v>
      </c>
      <c r="B45" s="167" t="s">
        <v>212</v>
      </c>
      <c r="C45" s="167" t="s">
        <v>221</v>
      </c>
      <c r="D45" s="168">
        <v>1959</v>
      </c>
      <c r="E45" s="169">
        <v>38</v>
      </c>
      <c r="F45" s="168" t="s">
        <v>137</v>
      </c>
      <c r="G45" s="170" t="s">
        <v>72</v>
      </c>
      <c r="H45" s="171">
        <v>1</v>
      </c>
      <c r="I45" s="172">
        <v>0.006168981481481481</v>
      </c>
      <c r="J45" s="169">
        <v>42</v>
      </c>
      <c r="K45" s="172">
        <v>0.027615740740740743</v>
      </c>
      <c r="L45" s="169">
        <v>40</v>
      </c>
      <c r="M45" s="172">
        <v>0.03378472222222222</v>
      </c>
      <c r="N45" s="169">
        <v>40</v>
      </c>
      <c r="O45" s="172">
        <v>0.013171296296296294</v>
      </c>
      <c r="P45" s="169">
        <v>43</v>
      </c>
      <c r="Q45" s="173">
        <v>0.04695601851851852</v>
      </c>
      <c r="R45" s="14">
        <v>50</v>
      </c>
      <c r="S45" s="14">
        <v>68</v>
      </c>
    </row>
    <row r="46" spans="1:19" ht="12.75" customHeight="1">
      <c r="A46" s="166">
        <v>42</v>
      </c>
      <c r="B46" s="167" t="s">
        <v>84</v>
      </c>
      <c r="C46" s="167" t="s">
        <v>238</v>
      </c>
      <c r="D46" s="168">
        <v>1971</v>
      </c>
      <c r="E46" s="169">
        <v>68</v>
      </c>
      <c r="F46" s="168" t="s">
        <v>137</v>
      </c>
      <c r="G46" s="170" t="s">
        <v>29</v>
      </c>
      <c r="H46" s="171">
        <v>13</v>
      </c>
      <c r="I46" s="172">
        <v>0.006550925925925926</v>
      </c>
      <c r="J46" s="169">
        <v>46</v>
      </c>
      <c r="K46" s="172">
        <v>0.027268518518518515</v>
      </c>
      <c r="L46" s="169">
        <v>38</v>
      </c>
      <c r="M46" s="172">
        <v>0.03381944444444445</v>
      </c>
      <c r="N46" s="169">
        <v>41</v>
      </c>
      <c r="O46" s="172">
        <v>0.01318287037037037</v>
      </c>
      <c r="P46" s="169">
        <v>44</v>
      </c>
      <c r="Q46" s="173">
        <v>0.047002314814814816</v>
      </c>
      <c r="R46" s="14">
        <v>34</v>
      </c>
      <c r="S46" s="14">
        <v>67</v>
      </c>
    </row>
    <row r="47" spans="1:19" ht="12.75" customHeight="1">
      <c r="A47" s="166">
        <v>43</v>
      </c>
      <c r="B47" s="167" t="s">
        <v>117</v>
      </c>
      <c r="C47" s="167" t="s">
        <v>239</v>
      </c>
      <c r="D47" s="168">
        <v>1974</v>
      </c>
      <c r="E47" s="169">
        <v>312</v>
      </c>
      <c r="F47" s="168" t="s">
        <v>137</v>
      </c>
      <c r="G47" s="170" t="s">
        <v>27</v>
      </c>
      <c r="H47" s="171">
        <v>2</v>
      </c>
      <c r="I47" s="172">
        <v>0.006006944444444444</v>
      </c>
      <c r="J47" s="169">
        <v>40</v>
      </c>
      <c r="K47" s="172">
        <v>0.029236111111111112</v>
      </c>
      <c r="L47" s="169">
        <v>45</v>
      </c>
      <c r="M47" s="172">
        <v>0.035243055555555555</v>
      </c>
      <c r="N47" s="169">
        <v>45</v>
      </c>
      <c r="O47" s="172">
        <v>0.011909722222222223</v>
      </c>
      <c r="P47" s="169">
        <v>34</v>
      </c>
      <c r="Q47" s="173">
        <v>0.04715277777777777</v>
      </c>
      <c r="R47" s="14">
        <v>50</v>
      </c>
      <c r="S47" s="14">
        <v>85</v>
      </c>
    </row>
    <row r="48" spans="1:19" ht="12.75" customHeight="1">
      <c r="A48" s="166">
        <v>44</v>
      </c>
      <c r="B48" s="167" t="s">
        <v>114</v>
      </c>
      <c r="C48" s="167" t="s">
        <v>34</v>
      </c>
      <c r="D48" s="168">
        <v>1963</v>
      </c>
      <c r="E48" s="169">
        <v>12</v>
      </c>
      <c r="F48" s="168" t="s">
        <v>137</v>
      </c>
      <c r="G48" s="170" t="s">
        <v>52</v>
      </c>
      <c r="H48" s="171">
        <v>5</v>
      </c>
      <c r="I48" s="172">
        <v>0.006261574074074075</v>
      </c>
      <c r="J48" s="169">
        <v>44</v>
      </c>
      <c r="K48" s="172">
        <v>0.027997685185185184</v>
      </c>
      <c r="L48" s="169">
        <v>43</v>
      </c>
      <c r="M48" s="172">
        <v>0.03425925925925926</v>
      </c>
      <c r="N48" s="169">
        <v>43</v>
      </c>
      <c r="O48" s="172">
        <v>0.01355324074074074</v>
      </c>
      <c r="P48" s="169">
        <v>45</v>
      </c>
      <c r="Q48" s="173">
        <v>0.0478125</v>
      </c>
      <c r="R48" s="14">
        <v>41</v>
      </c>
      <c r="S48" s="14">
        <v>66</v>
      </c>
    </row>
    <row r="49" spans="1:19" ht="12.75" customHeight="1">
      <c r="A49" s="166">
        <v>45</v>
      </c>
      <c r="B49" s="167" t="s">
        <v>240</v>
      </c>
      <c r="C49" s="167" t="s">
        <v>241</v>
      </c>
      <c r="D49" s="168">
        <v>1995</v>
      </c>
      <c r="E49" s="169">
        <v>316</v>
      </c>
      <c r="F49" s="168" t="s">
        <v>137</v>
      </c>
      <c r="G49" s="170" t="s">
        <v>42</v>
      </c>
      <c r="H49" s="171">
        <v>3</v>
      </c>
      <c r="I49" s="172">
        <v>0.006423611111111112</v>
      </c>
      <c r="J49" s="169">
        <v>45</v>
      </c>
      <c r="K49" s="172">
        <v>0.027280092592592592</v>
      </c>
      <c r="L49" s="169">
        <v>39</v>
      </c>
      <c r="M49" s="172">
        <v>0.0337037037037037</v>
      </c>
      <c r="N49" s="169">
        <v>39</v>
      </c>
      <c r="O49" s="172">
        <v>0.014247685185185184</v>
      </c>
      <c r="P49" s="169">
        <v>47</v>
      </c>
      <c r="Q49" s="173">
        <v>0.04795138888888889</v>
      </c>
      <c r="R49" s="14">
        <v>43</v>
      </c>
      <c r="S49" s="14">
        <v>84</v>
      </c>
    </row>
    <row r="50" spans="1:19" ht="12.75" customHeight="1">
      <c r="A50" s="166">
        <v>46</v>
      </c>
      <c r="B50" s="167" t="s">
        <v>198</v>
      </c>
      <c r="C50" s="167" t="s">
        <v>239</v>
      </c>
      <c r="D50" s="168">
        <v>1970</v>
      </c>
      <c r="E50" s="169">
        <v>313</v>
      </c>
      <c r="F50" s="168" t="s">
        <v>137</v>
      </c>
      <c r="G50" s="170" t="s">
        <v>27</v>
      </c>
      <c r="H50" s="171">
        <v>3</v>
      </c>
      <c r="I50" s="172">
        <v>0.006076388888888889</v>
      </c>
      <c r="J50" s="169">
        <v>41</v>
      </c>
      <c r="K50" s="172">
        <v>0.02935185185185185</v>
      </c>
      <c r="L50" s="169">
        <v>47</v>
      </c>
      <c r="M50" s="172">
        <v>0.03542824074074074</v>
      </c>
      <c r="N50" s="169">
        <v>46</v>
      </c>
      <c r="O50" s="172">
        <v>0.012615740740740742</v>
      </c>
      <c r="P50" s="169">
        <v>41</v>
      </c>
      <c r="Q50" s="173">
        <v>0.04804398148148148</v>
      </c>
      <c r="R50" s="14">
        <v>46</v>
      </c>
      <c r="S50" s="14">
        <v>83</v>
      </c>
    </row>
    <row r="51" spans="1:19" ht="12.75" customHeight="1">
      <c r="A51" s="166">
        <v>47</v>
      </c>
      <c r="B51" s="167" t="s">
        <v>85</v>
      </c>
      <c r="C51" s="167" t="s">
        <v>34</v>
      </c>
      <c r="D51" s="168">
        <v>1950</v>
      </c>
      <c r="E51" s="169">
        <v>35</v>
      </c>
      <c r="F51" s="168" t="s">
        <v>137</v>
      </c>
      <c r="G51" s="170" t="s">
        <v>72</v>
      </c>
      <c r="H51" s="171">
        <v>2</v>
      </c>
      <c r="I51" s="172">
        <v>0.006643518518518518</v>
      </c>
      <c r="J51" s="169">
        <v>47</v>
      </c>
      <c r="K51" s="172">
        <v>0.029270833333333333</v>
      </c>
      <c r="L51" s="169">
        <v>46</v>
      </c>
      <c r="M51" s="172">
        <v>0.03591435185185186</v>
      </c>
      <c r="N51" s="169">
        <v>47</v>
      </c>
      <c r="O51" s="172">
        <v>0.01375</v>
      </c>
      <c r="P51" s="169">
        <v>46</v>
      </c>
      <c r="Q51" s="173">
        <v>0.049664351851851855</v>
      </c>
      <c r="R51" s="14">
        <v>46</v>
      </c>
      <c r="S51" s="14">
        <v>65</v>
      </c>
    </row>
    <row r="52" spans="1:19" ht="12.75" customHeight="1">
      <c r="A52" s="166">
        <v>48</v>
      </c>
      <c r="B52" s="167" t="s">
        <v>86</v>
      </c>
      <c r="C52" s="167" t="s">
        <v>34</v>
      </c>
      <c r="D52" s="168">
        <v>1949</v>
      </c>
      <c r="E52" s="169">
        <v>70</v>
      </c>
      <c r="F52" s="168" t="s">
        <v>137</v>
      </c>
      <c r="G52" s="170" t="s">
        <v>242</v>
      </c>
      <c r="H52" s="171">
        <v>1</v>
      </c>
      <c r="I52" s="172">
        <v>0.006840277777777778</v>
      </c>
      <c r="J52" s="169">
        <v>48</v>
      </c>
      <c r="K52" s="172">
        <v>0.03180555555555555</v>
      </c>
      <c r="L52" s="169">
        <v>48</v>
      </c>
      <c r="M52" s="172">
        <v>0.03864583333333333</v>
      </c>
      <c r="N52" s="169">
        <v>48</v>
      </c>
      <c r="O52" s="172">
        <v>0.014849537037037036</v>
      </c>
      <c r="P52" s="169">
        <v>49</v>
      </c>
      <c r="Q52" s="173">
        <v>0.05349537037037037</v>
      </c>
      <c r="R52" s="14">
        <v>50</v>
      </c>
      <c r="S52" s="14">
        <v>64</v>
      </c>
    </row>
    <row r="53" spans="1:19" ht="12.75" customHeight="1">
      <c r="A53" s="166">
        <v>49</v>
      </c>
      <c r="B53" s="167" t="s">
        <v>243</v>
      </c>
      <c r="C53" s="167" t="s">
        <v>119</v>
      </c>
      <c r="D53" s="168">
        <v>1957</v>
      </c>
      <c r="E53" s="169">
        <v>315</v>
      </c>
      <c r="F53" s="168" t="s">
        <v>137</v>
      </c>
      <c r="G53" s="170" t="s">
        <v>45</v>
      </c>
      <c r="H53" s="171">
        <v>3</v>
      </c>
      <c r="I53" s="172">
        <v>0.007060185185185184</v>
      </c>
      <c r="J53" s="169">
        <v>49</v>
      </c>
      <c r="K53" s="172">
        <v>0.04012731481481482</v>
      </c>
      <c r="L53" s="169">
        <v>49</v>
      </c>
      <c r="M53" s="172">
        <v>0.0471875</v>
      </c>
      <c r="N53" s="169">
        <v>49</v>
      </c>
      <c r="O53" s="172">
        <v>0.014467592592592593</v>
      </c>
      <c r="P53" s="169">
        <v>48</v>
      </c>
      <c r="Q53" s="173">
        <v>0.06165509259259259</v>
      </c>
      <c r="R53" s="14">
        <v>43</v>
      </c>
      <c r="S53" s="14">
        <v>82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9" ht="15" customHeight="1">
      <c r="A1" s="188" t="s">
        <v>333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5"/>
      <c r="S1" s="15"/>
    </row>
    <row r="2" spans="1:19" ht="15" customHeight="1">
      <c r="A2" s="188" t="s">
        <v>125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5"/>
      <c r="S2" s="15"/>
    </row>
    <row r="3" spans="1:19" ht="15" customHeight="1">
      <c r="A3" s="23"/>
      <c r="D3" s="12"/>
      <c r="F3" s="24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24" t="s">
        <v>128</v>
      </c>
      <c r="G4" s="23" t="s">
        <v>4</v>
      </c>
      <c r="H4" s="23" t="s">
        <v>5</v>
      </c>
      <c r="I4" s="23" t="s">
        <v>129</v>
      </c>
      <c r="J4" s="23" t="s">
        <v>5</v>
      </c>
      <c r="K4" s="23" t="s">
        <v>130</v>
      </c>
      <c r="L4" s="23" t="s">
        <v>5</v>
      </c>
      <c r="M4" s="23" t="s">
        <v>131</v>
      </c>
      <c r="N4" s="23" t="s">
        <v>5</v>
      </c>
      <c r="O4" s="23" t="s">
        <v>132</v>
      </c>
      <c r="P4" s="23" t="s">
        <v>5</v>
      </c>
      <c r="Q4" s="23" t="s">
        <v>133</v>
      </c>
      <c r="R4" s="26" t="s">
        <v>6</v>
      </c>
      <c r="S4" s="26" t="s">
        <v>7</v>
      </c>
    </row>
    <row r="5" spans="1:19" ht="15" customHeight="1">
      <c r="A5" s="13">
        <v>1</v>
      </c>
      <c r="B5" t="s">
        <v>60</v>
      </c>
      <c r="C5" t="s">
        <v>177</v>
      </c>
      <c r="D5">
        <v>1981</v>
      </c>
      <c r="E5">
        <v>82</v>
      </c>
      <c r="F5" s="20" t="s">
        <v>137</v>
      </c>
      <c r="G5" s="13" t="s">
        <v>24</v>
      </c>
      <c r="H5" s="13">
        <v>1</v>
      </c>
      <c r="I5" s="148">
        <v>0.0024652777777777776</v>
      </c>
      <c r="J5">
        <v>10</v>
      </c>
      <c r="K5" s="148">
        <v>0.013310185185185187</v>
      </c>
      <c r="L5">
        <v>1</v>
      </c>
      <c r="M5" s="148">
        <v>0.01577546296296296</v>
      </c>
      <c r="N5">
        <v>1</v>
      </c>
      <c r="O5" s="148">
        <v>0.005462962962962964</v>
      </c>
      <c r="P5">
        <v>1</v>
      </c>
      <c r="Q5" s="149">
        <v>0.021238425925925924</v>
      </c>
      <c r="R5" s="14">
        <v>50</v>
      </c>
      <c r="S5" s="14">
        <v>100</v>
      </c>
    </row>
    <row r="6" spans="1:19" ht="15" customHeight="1">
      <c r="A6" s="13">
        <v>2</v>
      </c>
      <c r="B6" t="s">
        <v>292</v>
      </c>
      <c r="C6" t="s">
        <v>280</v>
      </c>
      <c r="D6">
        <v>2003</v>
      </c>
      <c r="E6">
        <v>272</v>
      </c>
      <c r="F6" s="20" t="s">
        <v>137</v>
      </c>
      <c r="G6" s="13" t="s">
        <v>32</v>
      </c>
      <c r="H6" s="13">
        <v>1</v>
      </c>
      <c r="I6" s="148">
        <v>0.0020486111111111113</v>
      </c>
      <c r="J6">
        <v>3</v>
      </c>
      <c r="K6" s="148">
        <v>0.013888888888888888</v>
      </c>
      <c r="L6">
        <v>2</v>
      </c>
      <c r="M6" s="148">
        <v>0.0159375</v>
      </c>
      <c r="N6">
        <v>2</v>
      </c>
      <c r="O6" s="148">
        <v>0.006284722222222223</v>
      </c>
      <c r="P6">
        <v>8</v>
      </c>
      <c r="Q6" s="149">
        <v>0.022222222222222223</v>
      </c>
      <c r="R6" s="14">
        <v>50</v>
      </c>
      <c r="S6" s="14">
        <v>96</v>
      </c>
    </row>
    <row r="7" spans="1:19" ht="15" customHeight="1">
      <c r="A7" s="13">
        <v>3</v>
      </c>
      <c r="B7" t="s">
        <v>30</v>
      </c>
      <c r="C7" t="s">
        <v>177</v>
      </c>
      <c r="D7">
        <v>1998</v>
      </c>
      <c r="E7">
        <v>3</v>
      </c>
      <c r="F7" s="20" t="s">
        <v>137</v>
      </c>
      <c r="G7" s="13" t="s">
        <v>48</v>
      </c>
      <c r="H7" s="13">
        <v>1</v>
      </c>
      <c r="I7" s="148">
        <v>0.0020370370370370373</v>
      </c>
      <c r="J7">
        <v>2</v>
      </c>
      <c r="K7" s="148">
        <v>0.014849537037037036</v>
      </c>
      <c r="L7">
        <v>5</v>
      </c>
      <c r="M7" s="148">
        <v>0.016886574074074075</v>
      </c>
      <c r="N7">
        <v>3</v>
      </c>
      <c r="O7" s="148">
        <v>0.005694444444444444</v>
      </c>
      <c r="P7">
        <v>2</v>
      </c>
      <c r="Q7" s="149">
        <v>0.022581018518518518</v>
      </c>
      <c r="R7" s="14">
        <v>50</v>
      </c>
      <c r="S7" s="14">
        <v>93</v>
      </c>
    </row>
    <row r="8" spans="1:19" ht="15" customHeight="1">
      <c r="A8" s="13">
        <v>4</v>
      </c>
      <c r="B8" t="s">
        <v>43</v>
      </c>
      <c r="C8" t="s">
        <v>177</v>
      </c>
      <c r="D8">
        <v>2000</v>
      </c>
      <c r="E8">
        <v>102</v>
      </c>
      <c r="F8" s="20" t="s">
        <v>137</v>
      </c>
      <c r="G8" s="13" t="s">
        <v>32</v>
      </c>
      <c r="H8" s="13">
        <v>2</v>
      </c>
      <c r="I8" s="148">
        <v>0.002002314814814815</v>
      </c>
      <c r="J8">
        <v>1</v>
      </c>
      <c r="K8" s="148">
        <v>0.014953703703703705</v>
      </c>
      <c r="L8">
        <v>6</v>
      </c>
      <c r="M8" s="148">
        <v>0.01695601851851852</v>
      </c>
      <c r="N8">
        <v>4</v>
      </c>
      <c r="O8" s="148">
        <v>0.006087962962962964</v>
      </c>
      <c r="P8">
        <v>6</v>
      </c>
      <c r="Q8" s="149">
        <v>0.02304398148148148</v>
      </c>
      <c r="R8" s="14">
        <v>46</v>
      </c>
      <c r="S8" s="14">
        <v>91</v>
      </c>
    </row>
    <row r="9" spans="1:19" ht="15" customHeight="1">
      <c r="A9" s="13">
        <v>5</v>
      </c>
      <c r="B9" t="s">
        <v>89</v>
      </c>
      <c r="C9" t="s">
        <v>23</v>
      </c>
      <c r="D9">
        <v>1982</v>
      </c>
      <c r="E9">
        <v>23</v>
      </c>
      <c r="F9" s="20" t="s">
        <v>137</v>
      </c>
      <c r="G9" s="13" t="s">
        <v>24</v>
      </c>
      <c r="H9" s="13">
        <v>2</v>
      </c>
      <c r="I9" s="148">
        <v>0.0025</v>
      </c>
      <c r="J9">
        <v>11</v>
      </c>
      <c r="K9" s="148">
        <v>0.01476851851851852</v>
      </c>
      <c r="L9">
        <v>4</v>
      </c>
      <c r="M9" s="148">
        <v>0.01726851851851852</v>
      </c>
      <c r="N9">
        <v>6</v>
      </c>
      <c r="O9" s="148">
        <v>0.006018518518518518</v>
      </c>
      <c r="P9">
        <v>4</v>
      </c>
      <c r="Q9" s="149">
        <v>0.023287037037037037</v>
      </c>
      <c r="R9" s="14">
        <v>46</v>
      </c>
      <c r="S9" s="14">
        <v>90</v>
      </c>
    </row>
    <row r="10" spans="1:19" ht="15" customHeight="1">
      <c r="A10" s="13">
        <v>6</v>
      </c>
      <c r="B10" t="s">
        <v>53</v>
      </c>
      <c r="C10" t="s">
        <v>177</v>
      </c>
      <c r="D10">
        <v>1976</v>
      </c>
      <c r="E10">
        <v>27</v>
      </c>
      <c r="F10" s="20" t="s">
        <v>137</v>
      </c>
      <c r="G10" s="13" t="s">
        <v>29</v>
      </c>
      <c r="H10" s="13">
        <v>1</v>
      </c>
      <c r="I10" s="148">
        <v>0.002627314814814815</v>
      </c>
      <c r="J10">
        <v>14</v>
      </c>
      <c r="K10" s="148">
        <v>0.014594907407407405</v>
      </c>
      <c r="L10">
        <v>3</v>
      </c>
      <c r="M10" s="148">
        <v>0.017222222222222222</v>
      </c>
      <c r="N10">
        <v>5</v>
      </c>
      <c r="O10" s="148">
        <v>0.006238425925925925</v>
      </c>
      <c r="P10">
        <v>7</v>
      </c>
      <c r="Q10" s="149">
        <v>0.023460648148148147</v>
      </c>
      <c r="R10" s="14">
        <v>50</v>
      </c>
      <c r="S10" s="14">
        <v>89</v>
      </c>
    </row>
    <row r="11" spans="1:19" ht="15" customHeight="1">
      <c r="A11" s="13">
        <v>7</v>
      </c>
      <c r="B11" t="s">
        <v>326</v>
      </c>
      <c r="C11" t="s">
        <v>327</v>
      </c>
      <c r="D11">
        <v>1971</v>
      </c>
      <c r="E11">
        <v>275</v>
      </c>
      <c r="F11" s="20" t="s">
        <v>137</v>
      </c>
      <c r="G11" s="13" t="s">
        <v>29</v>
      </c>
      <c r="H11" s="13">
        <v>2</v>
      </c>
      <c r="I11" s="148">
        <v>0.0025810185185185185</v>
      </c>
      <c r="J11">
        <v>13</v>
      </c>
      <c r="K11" s="148">
        <v>0.015462962962962963</v>
      </c>
      <c r="L11">
        <v>9</v>
      </c>
      <c r="M11" s="148">
        <v>0.018043981481481484</v>
      </c>
      <c r="N11">
        <v>8</v>
      </c>
      <c r="O11" s="148">
        <v>0.005937500000000001</v>
      </c>
      <c r="P11">
        <v>3</v>
      </c>
      <c r="Q11" s="149">
        <v>0.02398148148148148</v>
      </c>
      <c r="R11" s="14">
        <v>46</v>
      </c>
      <c r="S11" s="14">
        <v>88</v>
      </c>
    </row>
    <row r="12" spans="1:19" ht="15" customHeight="1">
      <c r="A12" s="13">
        <v>8</v>
      </c>
      <c r="B12" t="s">
        <v>56</v>
      </c>
      <c r="C12" t="s">
        <v>177</v>
      </c>
      <c r="D12">
        <v>2000</v>
      </c>
      <c r="E12">
        <v>21</v>
      </c>
      <c r="F12" s="20" t="s">
        <v>137</v>
      </c>
      <c r="G12" s="13" t="s">
        <v>32</v>
      </c>
      <c r="H12" s="13">
        <v>3</v>
      </c>
      <c r="I12" s="148">
        <v>0.0022222222222222222</v>
      </c>
      <c r="J12">
        <v>7</v>
      </c>
      <c r="K12" s="148">
        <v>0.01539351851851852</v>
      </c>
      <c r="L12">
        <v>8</v>
      </c>
      <c r="M12" s="148">
        <v>0.01761574074074074</v>
      </c>
      <c r="N12">
        <v>7</v>
      </c>
      <c r="O12" s="148">
        <v>0.006423611111111112</v>
      </c>
      <c r="P12">
        <v>11</v>
      </c>
      <c r="Q12" s="149">
        <v>0.024039351851851853</v>
      </c>
      <c r="R12" s="14">
        <v>43</v>
      </c>
      <c r="S12" s="14">
        <v>87</v>
      </c>
    </row>
    <row r="13" spans="1:19" ht="15" customHeight="1">
      <c r="A13" s="13">
        <v>9</v>
      </c>
      <c r="B13" t="s">
        <v>50</v>
      </c>
      <c r="C13" t="s">
        <v>135</v>
      </c>
      <c r="D13">
        <v>1961</v>
      </c>
      <c r="E13">
        <v>61</v>
      </c>
      <c r="F13" s="20" t="s">
        <v>137</v>
      </c>
      <c r="G13" s="13" t="s">
        <v>52</v>
      </c>
      <c r="H13" s="13">
        <v>1</v>
      </c>
      <c r="I13" s="148">
        <v>0.0029745370370370373</v>
      </c>
      <c r="J13">
        <v>19</v>
      </c>
      <c r="K13" s="148">
        <v>0.015104166666666667</v>
      </c>
      <c r="L13">
        <v>7</v>
      </c>
      <c r="M13" s="148">
        <v>0.018078703703703704</v>
      </c>
      <c r="N13">
        <v>9</v>
      </c>
      <c r="O13" s="148">
        <v>0.006458333333333333</v>
      </c>
      <c r="P13">
        <v>12</v>
      </c>
      <c r="Q13" s="149">
        <v>0.024537037037037038</v>
      </c>
      <c r="R13" s="14">
        <v>50</v>
      </c>
      <c r="S13" s="14">
        <v>86</v>
      </c>
    </row>
    <row r="14" spans="1:19" ht="15" customHeight="1">
      <c r="A14" s="13">
        <v>10</v>
      </c>
      <c r="B14" t="s">
        <v>99</v>
      </c>
      <c r="C14" t="s">
        <v>98</v>
      </c>
      <c r="D14">
        <v>1971</v>
      </c>
      <c r="E14">
        <v>273</v>
      </c>
      <c r="F14" s="20" t="s">
        <v>137</v>
      </c>
      <c r="G14" s="13" t="s">
        <v>29</v>
      </c>
      <c r="H14" s="13">
        <v>3</v>
      </c>
      <c r="I14" s="148">
        <v>0.002824074074074074</v>
      </c>
      <c r="J14">
        <v>16</v>
      </c>
      <c r="K14" s="148">
        <v>0.015717592592592592</v>
      </c>
      <c r="L14">
        <v>12</v>
      </c>
      <c r="M14" s="148">
        <v>0.018541666666666668</v>
      </c>
      <c r="N14">
        <v>10</v>
      </c>
      <c r="O14" s="148">
        <v>0.006388888888888888</v>
      </c>
      <c r="P14">
        <v>9</v>
      </c>
      <c r="Q14" s="149">
        <v>0.024930555555555553</v>
      </c>
      <c r="R14" s="14">
        <v>43</v>
      </c>
      <c r="S14" s="14">
        <v>85</v>
      </c>
    </row>
    <row r="15" spans="1:19" ht="15" customHeight="1">
      <c r="A15" s="13">
        <v>11</v>
      </c>
      <c r="B15" t="s">
        <v>226</v>
      </c>
      <c r="C15" t="s">
        <v>26</v>
      </c>
      <c r="D15">
        <v>1962</v>
      </c>
      <c r="E15">
        <v>16</v>
      </c>
      <c r="F15" s="20" t="s">
        <v>137</v>
      </c>
      <c r="G15" s="13" t="s">
        <v>52</v>
      </c>
      <c r="H15" s="13">
        <v>2</v>
      </c>
      <c r="I15" s="148">
        <v>0.0029745370370370373</v>
      </c>
      <c r="J15">
        <v>20</v>
      </c>
      <c r="K15" s="148">
        <v>0.015625</v>
      </c>
      <c r="L15">
        <v>10</v>
      </c>
      <c r="M15" s="148">
        <v>0.018599537037037036</v>
      </c>
      <c r="N15">
        <v>11</v>
      </c>
      <c r="O15" s="148">
        <v>0.006828703703703704</v>
      </c>
      <c r="P15">
        <v>14</v>
      </c>
      <c r="Q15" s="149">
        <v>0.02542824074074074</v>
      </c>
      <c r="R15" s="14">
        <v>46</v>
      </c>
      <c r="S15" s="14">
        <v>84</v>
      </c>
    </row>
    <row r="16" spans="1:19" ht="15" customHeight="1">
      <c r="A16" s="13">
        <v>12</v>
      </c>
      <c r="B16" t="s">
        <v>207</v>
      </c>
      <c r="C16" t="s">
        <v>26</v>
      </c>
      <c r="D16">
        <v>1993</v>
      </c>
      <c r="E16">
        <v>259</v>
      </c>
      <c r="F16" s="20" t="s">
        <v>137</v>
      </c>
      <c r="G16" s="13" t="s">
        <v>42</v>
      </c>
      <c r="H16" s="13">
        <v>1</v>
      </c>
      <c r="I16" s="148">
        <v>0.0021759259259259258</v>
      </c>
      <c r="J16">
        <v>5</v>
      </c>
      <c r="K16" s="148">
        <v>0.01675925925925926</v>
      </c>
      <c r="L16">
        <v>13</v>
      </c>
      <c r="M16" s="148">
        <v>0.018935185185185183</v>
      </c>
      <c r="N16">
        <v>12</v>
      </c>
      <c r="O16" s="148">
        <v>0.007013888888888889</v>
      </c>
      <c r="P16">
        <v>16</v>
      </c>
      <c r="Q16" s="149">
        <v>0.025949074074074072</v>
      </c>
      <c r="R16" s="14">
        <v>50</v>
      </c>
      <c r="S16" s="14">
        <v>100</v>
      </c>
    </row>
    <row r="17" spans="1:19" ht="15" customHeight="1">
      <c r="A17" s="13">
        <v>13</v>
      </c>
      <c r="B17" t="s">
        <v>25</v>
      </c>
      <c r="C17" t="s">
        <v>26</v>
      </c>
      <c r="D17">
        <v>1969</v>
      </c>
      <c r="E17">
        <v>301</v>
      </c>
      <c r="F17" s="20" t="s">
        <v>137</v>
      </c>
      <c r="G17" s="13" t="s">
        <v>45</v>
      </c>
      <c r="H17" s="13">
        <v>1</v>
      </c>
      <c r="I17" s="148">
        <v>0.0029282407407407412</v>
      </c>
      <c r="J17">
        <v>18</v>
      </c>
      <c r="K17" s="148">
        <v>0.016770833333333332</v>
      </c>
      <c r="L17">
        <v>14</v>
      </c>
      <c r="M17" s="148">
        <v>0.019699074074074074</v>
      </c>
      <c r="N17">
        <v>13</v>
      </c>
      <c r="O17" s="148">
        <v>0.0069560185185185185</v>
      </c>
      <c r="P17">
        <v>15</v>
      </c>
      <c r="Q17" s="149">
        <v>0.02665509259259259</v>
      </c>
      <c r="R17" s="14">
        <v>50</v>
      </c>
      <c r="S17" s="14">
        <v>96</v>
      </c>
    </row>
    <row r="18" spans="1:19" ht="15" customHeight="1">
      <c r="A18" s="13">
        <v>14</v>
      </c>
      <c r="B18" t="s">
        <v>69</v>
      </c>
      <c r="C18" t="s">
        <v>23</v>
      </c>
      <c r="D18">
        <v>1997</v>
      </c>
      <c r="E18">
        <v>310</v>
      </c>
      <c r="F18" s="20" t="s">
        <v>137</v>
      </c>
      <c r="G18" s="13" t="s">
        <v>42</v>
      </c>
      <c r="H18" s="13">
        <v>2</v>
      </c>
      <c r="I18" s="148">
        <v>0.002372685185185185</v>
      </c>
      <c r="J18">
        <v>9</v>
      </c>
      <c r="K18" s="148">
        <v>0.018483796296296297</v>
      </c>
      <c r="L18">
        <v>17</v>
      </c>
      <c r="M18" s="148">
        <v>0.02085648148148148</v>
      </c>
      <c r="N18">
        <v>16</v>
      </c>
      <c r="O18" s="148">
        <v>0.006412037037037036</v>
      </c>
      <c r="P18">
        <v>10</v>
      </c>
      <c r="Q18" s="149">
        <v>0.027268518518518515</v>
      </c>
      <c r="R18" s="14">
        <v>46</v>
      </c>
      <c r="S18" s="14">
        <v>93</v>
      </c>
    </row>
    <row r="19" spans="1:19" ht="15" customHeight="1">
      <c r="A19" s="13">
        <v>15</v>
      </c>
      <c r="B19" t="s">
        <v>94</v>
      </c>
      <c r="C19" t="s">
        <v>328</v>
      </c>
      <c r="D19">
        <v>1979</v>
      </c>
      <c r="E19">
        <v>104</v>
      </c>
      <c r="F19" s="20" t="s">
        <v>137</v>
      </c>
      <c r="G19" s="13" t="s">
        <v>29</v>
      </c>
      <c r="H19" s="13">
        <v>4</v>
      </c>
      <c r="I19" s="148">
        <v>0.004583333333333333</v>
      </c>
      <c r="J19">
        <v>28</v>
      </c>
      <c r="K19" s="148">
        <v>0.01564814814814815</v>
      </c>
      <c r="L19">
        <v>11</v>
      </c>
      <c r="M19" s="148">
        <v>0.020231481481481482</v>
      </c>
      <c r="N19">
        <v>14</v>
      </c>
      <c r="O19" s="148">
        <v>0.007175925925925926</v>
      </c>
      <c r="P19">
        <v>17</v>
      </c>
      <c r="Q19" s="149">
        <v>0.027407407407407408</v>
      </c>
      <c r="R19" s="14">
        <v>41</v>
      </c>
      <c r="S19" s="14">
        <v>83</v>
      </c>
    </row>
    <row r="20" spans="1:19" ht="15" customHeight="1">
      <c r="A20" s="13">
        <v>16</v>
      </c>
      <c r="B20" t="s">
        <v>57</v>
      </c>
      <c r="C20" t="s">
        <v>177</v>
      </c>
      <c r="D20">
        <v>1962</v>
      </c>
      <c r="E20">
        <v>40</v>
      </c>
      <c r="F20" s="20" t="s">
        <v>137</v>
      </c>
      <c r="G20" s="13" t="s">
        <v>52</v>
      </c>
      <c r="H20" s="13">
        <v>3</v>
      </c>
      <c r="I20" s="148">
        <v>0.0028819444444444444</v>
      </c>
      <c r="J20">
        <v>17</v>
      </c>
      <c r="K20" s="148">
        <v>0.017407407407407406</v>
      </c>
      <c r="L20">
        <v>15</v>
      </c>
      <c r="M20" s="148">
        <v>0.02028935185185185</v>
      </c>
      <c r="N20">
        <v>15</v>
      </c>
      <c r="O20" s="148">
        <v>0.007303240740740741</v>
      </c>
      <c r="P20">
        <v>21</v>
      </c>
      <c r="Q20" s="149">
        <v>0.027592592592592596</v>
      </c>
      <c r="R20" s="14">
        <v>43</v>
      </c>
      <c r="S20" s="14">
        <v>82</v>
      </c>
    </row>
    <row r="21" spans="1:19" ht="15" customHeight="1">
      <c r="A21" s="13">
        <v>17</v>
      </c>
      <c r="B21" t="s">
        <v>120</v>
      </c>
      <c r="C21" t="s">
        <v>280</v>
      </c>
      <c r="D21">
        <v>1993</v>
      </c>
      <c r="E21">
        <v>8</v>
      </c>
      <c r="F21" s="20" t="s">
        <v>137</v>
      </c>
      <c r="G21" s="13" t="s">
        <v>48</v>
      </c>
      <c r="H21" s="13">
        <v>2</v>
      </c>
      <c r="I21" s="148">
        <v>0.0021759259259259258</v>
      </c>
      <c r="J21">
        <v>6</v>
      </c>
      <c r="K21" s="148">
        <v>0.01880787037037037</v>
      </c>
      <c r="L21">
        <v>20</v>
      </c>
      <c r="M21" s="148">
        <v>0.020983796296296296</v>
      </c>
      <c r="N21">
        <v>17</v>
      </c>
      <c r="O21" s="148">
        <v>0.006782407407407408</v>
      </c>
      <c r="P21">
        <v>13</v>
      </c>
      <c r="Q21" s="149">
        <v>0.027766203703703706</v>
      </c>
      <c r="R21" s="14">
        <v>46</v>
      </c>
      <c r="S21" s="14">
        <v>81</v>
      </c>
    </row>
    <row r="22" spans="1:19" ht="15" customHeight="1">
      <c r="A22" s="13">
        <v>18</v>
      </c>
      <c r="B22" t="s">
        <v>234</v>
      </c>
      <c r="C22" t="s">
        <v>23</v>
      </c>
      <c r="D22">
        <v>2000</v>
      </c>
      <c r="E22">
        <v>26</v>
      </c>
      <c r="F22" s="20" t="s">
        <v>137</v>
      </c>
      <c r="G22" s="13" t="s">
        <v>32</v>
      </c>
      <c r="H22" s="13">
        <v>4</v>
      </c>
      <c r="I22" s="148">
        <v>0.0021759259259259258</v>
      </c>
      <c r="J22">
        <v>4</v>
      </c>
      <c r="K22" s="148">
        <v>0.01884259259259259</v>
      </c>
      <c r="L22">
        <v>21</v>
      </c>
      <c r="M22" s="148">
        <v>0.02101851851851852</v>
      </c>
      <c r="N22">
        <v>18</v>
      </c>
      <c r="O22" s="148">
        <v>0.007199074074074074</v>
      </c>
      <c r="P22">
        <v>18</v>
      </c>
      <c r="Q22" s="149">
        <v>0.02821759259259259</v>
      </c>
      <c r="R22" s="14">
        <v>41</v>
      </c>
      <c r="S22" s="14">
        <v>80</v>
      </c>
    </row>
    <row r="23" spans="1:19" ht="15" customHeight="1">
      <c r="A23" s="13">
        <v>19</v>
      </c>
      <c r="B23" t="s">
        <v>33</v>
      </c>
      <c r="C23" t="s">
        <v>34</v>
      </c>
      <c r="D23">
        <v>1980</v>
      </c>
      <c r="E23">
        <v>305</v>
      </c>
      <c r="F23" s="20" t="s">
        <v>137</v>
      </c>
      <c r="G23" s="13" t="s">
        <v>35</v>
      </c>
      <c r="H23" s="13">
        <v>1</v>
      </c>
      <c r="I23" s="148">
        <v>0.003194444444444444</v>
      </c>
      <c r="J23">
        <v>22</v>
      </c>
      <c r="K23" s="148">
        <v>0.018043981481481484</v>
      </c>
      <c r="L23">
        <v>16</v>
      </c>
      <c r="M23" s="148">
        <v>0.021238425925925924</v>
      </c>
      <c r="N23">
        <v>20</v>
      </c>
      <c r="O23" s="148">
        <v>0.007303240740740741</v>
      </c>
      <c r="P23">
        <v>20</v>
      </c>
      <c r="Q23" s="149">
        <v>0.02854166666666667</v>
      </c>
      <c r="R23" s="14">
        <v>50</v>
      </c>
      <c r="S23" s="14">
        <v>91</v>
      </c>
    </row>
    <row r="24" spans="1:19" ht="15" customHeight="1">
      <c r="A24" s="13">
        <v>20</v>
      </c>
      <c r="B24" t="s">
        <v>62</v>
      </c>
      <c r="C24" t="s">
        <v>177</v>
      </c>
      <c r="D24">
        <v>2000</v>
      </c>
      <c r="E24">
        <v>302</v>
      </c>
      <c r="F24" s="20" t="s">
        <v>137</v>
      </c>
      <c r="G24" s="13" t="s">
        <v>40</v>
      </c>
      <c r="H24" s="13">
        <v>1</v>
      </c>
      <c r="I24" s="148">
        <v>0.002534722222222222</v>
      </c>
      <c r="J24">
        <v>12</v>
      </c>
      <c r="K24" s="148">
        <v>0.01861111111111111</v>
      </c>
      <c r="L24">
        <v>18</v>
      </c>
      <c r="M24" s="148">
        <v>0.021145833333333332</v>
      </c>
      <c r="N24">
        <v>19</v>
      </c>
      <c r="O24" s="148">
        <v>0.007592592592592593</v>
      </c>
      <c r="P24">
        <v>22</v>
      </c>
      <c r="Q24" s="149">
        <v>0.028738425925925928</v>
      </c>
      <c r="R24" s="14">
        <v>50</v>
      </c>
      <c r="S24" s="14">
        <v>90</v>
      </c>
    </row>
    <row r="25" spans="1:19" ht="15" customHeight="1">
      <c r="A25" s="13">
        <v>21</v>
      </c>
      <c r="B25" t="s">
        <v>58</v>
      </c>
      <c r="C25" t="s">
        <v>23</v>
      </c>
      <c r="D25">
        <v>1961</v>
      </c>
      <c r="E25">
        <v>36</v>
      </c>
      <c r="F25" s="20" t="s">
        <v>137</v>
      </c>
      <c r="G25" s="13" t="s">
        <v>52</v>
      </c>
      <c r="H25" s="13">
        <v>4</v>
      </c>
      <c r="I25" s="148">
        <v>0.0033333333333333335</v>
      </c>
      <c r="J25">
        <v>23</v>
      </c>
      <c r="K25" s="148">
        <v>0.018622685185185183</v>
      </c>
      <c r="L25">
        <v>19</v>
      </c>
      <c r="M25" s="148">
        <v>0.021956018518518517</v>
      </c>
      <c r="N25">
        <v>21</v>
      </c>
      <c r="O25" s="148">
        <v>0.007256944444444444</v>
      </c>
      <c r="P25">
        <v>19</v>
      </c>
      <c r="Q25" s="149">
        <v>0.029212962962962965</v>
      </c>
      <c r="R25" s="14">
        <v>41</v>
      </c>
      <c r="S25" s="14">
        <v>79</v>
      </c>
    </row>
    <row r="26" spans="1:19" ht="15" customHeight="1">
      <c r="A26" s="13">
        <v>22</v>
      </c>
      <c r="B26" t="s">
        <v>277</v>
      </c>
      <c r="C26" t="s">
        <v>280</v>
      </c>
      <c r="D26">
        <v>2002</v>
      </c>
      <c r="E26">
        <v>318</v>
      </c>
      <c r="F26" s="20" t="s">
        <v>137</v>
      </c>
      <c r="G26" s="13" t="s">
        <v>40</v>
      </c>
      <c r="H26" s="13">
        <v>2</v>
      </c>
      <c r="I26" s="148">
        <v>0.002337962962962963</v>
      </c>
      <c r="J26">
        <v>8</v>
      </c>
      <c r="K26" s="148">
        <v>0.020995370370370373</v>
      </c>
      <c r="L26">
        <v>26</v>
      </c>
      <c r="M26" s="148">
        <v>0.023333333333333334</v>
      </c>
      <c r="N26">
        <v>23</v>
      </c>
      <c r="O26" s="148">
        <v>0.006053240740740741</v>
      </c>
      <c r="P26">
        <v>5</v>
      </c>
      <c r="Q26" s="149">
        <v>0.029386574074074075</v>
      </c>
      <c r="R26" s="14">
        <v>46</v>
      </c>
      <c r="S26" s="14">
        <v>89</v>
      </c>
    </row>
    <row r="27" spans="1:19" ht="15" customHeight="1">
      <c r="A27" s="13">
        <v>23</v>
      </c>
      <c r="B27" t="s">
        <v>71</v>
      </c>
      <c r="C27" t="s">
        <v>116</v>
      </c>
      <c r="D27">
        <v>1953</v>
      </c>
      <c r="E27">
        <v>47</v>
      </c>
      <c r="F27" s="20" t="s">
        <v>137</v>
      </c>
      <c r="G27" s="13" t="s">
        <v>72</v>
      </c>
      <c r="H27" s="13">
        <v>1</v>
      </c>
      <c r="I27" s="148">
        <v>0.003900462962962963</v>
      </c>
      <c r="J27">
        <v>25</v>
      </c>
      <c r="K27" s="148">
        <v>0.019328703703703702</v>
      </c>
      <c r="L27">
        <v>22</v>
      </c>
      <c r="M27" s="148">
        <v>0.023229166666666665</v>
      </c>
      <c r="N27">
        <v>22</v>
      </c>
      <c r="O27" s="148">
        <v>0.008113425925925925</v>
      </c>
      <c r="P27">
        <v>23</v>
      </c>
      <c r="Q27" s="149">
        <v>0.031342592592592596</v>
      </c>
      <c r="R27" s="14">
        <v>50</v>
      </c>
      <c r="S27" s="14">
        <v>78</v>
      </c>
    </row>
    <row r="28" spans="1:19" ht="15" customHeight="1">
      <c r="A28" s="13">
        <v>24</v>
      </c>
      <c r="B28" t="s">
        <v>75</v>
      </c>
      <c r="C28" t="s">
        <v>76</v>
      </c>
      <c r="D28">
        <v>1965</v>
      </c>
      <c r="E28">
        <v>123</v>
      </c>
      <c r="F28" s="20" t="s">
        <v>137</v>
      </c>
      <c r="G28" s="13" t="s">
        <v>52</v>
      </c>
      <c r="H28" s="13">
        <v>5</v>
      </c>
      <c r="I28" s="148">
        <v>0.0038541666666666668</v>
      </c>
      <c r="J28">
        <v>24</v>
      </c>
      <c r="K28" s="148">
        <v>0.01972222222222222</v>
      </c>
      <c r="L28">
        <v>23</v>
      </c>
      <c r="M28" s="148">
        <v>0.023576388888888893</v>
      </c>
      <c r="N28">
        <v>24</v>
      </c>
      <c r="O28" s="148">
        <v>0.00849537037037037</v>
      </c>
      <c r="P28">
        <v>24</v>
      </c>
      <c r="Q28" s="149">
        <v>0.03207175925925926</v>
      </c>
      <c r="R28" s="14">
        <v>40</v>
      </c>
      <c r="S28" s="14">
        <v>77</v>
      </c>
    </row>
    <row r="29" spans="1:19" ht="15" customHeight="1">
      <c r="A29" s="13">
        <v>25</v>
      </c>
      <c r="B29" t="s">
        <v>329</v>
      </c>
      <c r="C29" t="s">
        <v>177</v>
      </c>
      <c r="D29">
        <v>2006</v>
      </c>
      <c r="E29">
        <v>45</v>
      </c>
      <c r="F29" s="20" t="s">
        <v>137</v>
      </c>
      <c r="G29" s="13" t="s">
        <v>32</v>
      </c>
      <c r="H29" s="13">
        <v>5</v>
      </c>
      <c r="I29" s="148">
        <v>0.002673611111111111</v>
      </c>
      <c r="J29">
        <v>15</v>
      </c>
      <c r="K29" s="148">
        <v>0.021458333333333333</v>
      </c>
      <c r="L29">
        <v>27</v>
      </c>
      <c r="M29" s="148">
        <v>0.024131944444444445</v>
      </c>
      <c r="N29">
        <v>25</v>
      </c>
      <c r="O29" s="148">
        <v>0.008958333333333334</v>
      </c>
      <c r="P29">
        <v>26</v>
      </c>
      <c r="Q29" s="149">
        <v>0.03309027777777778</v>
      </c>
      <c r="R29" s="14">
        <v>40</v>
      </c>
      <c r="S29" s="14">
        <v>76</v>
      </c>
    </row>
    <row r="30" spans="1:19" ht="15" customHeight="1">
      <c r="A30" s="13">
        <v>26</v>
      </c>
      <c r="B30" t="s">
        <v>330</v>
      </c>
      <c r="C30" t="s">
        <v>98</v>
      </c>
      <c r="D30">
        <v>1970</v>
      </c>
      <c r="E30">
        <v>274</v>
      </c>
      <c r="F30" s="20" t="s">
        <v>137</v>
      </c>
      <c r="G30" s="13" t="s">
        <v>29</v>
      </c>
      <c r="H30" s="13">
        <v>5</v>
      </c>
      <c r="I30" s="148">
        <v>0.004085648148148148</v>
      </c>
      <c r="J30">
        <v>26</v>
      </c>
      <c r="K30" s="148">
        <v>0.02074074074074074</v>
      </c>
      <c r="L30">
        <v>25</v>
      </c>
      <c r="M30" s="148">
        <v>0.024826388888888887</v>
      </c>
      <c r="N30">
        <v>27</v>
      </c>
      <c r="O30" s="148">
        <v>0.009074074074074073</v>
      </c>
      <c r="P30">
        <v>27</v>
      </c>
      <c r="Q30" s="149">
        <v>0.033900462962962966</v>
      </c>
      <c r="R30" s="14">
        <v>40</v>
      </c>
      <c r="S30" s="14">
        <v>75</v>
      </c>
    </row>
    <row r="31" spans="1:19" ht="15" customHeight="1">
      <c r="A31" s="13">
        <v>27</v>
      </c>
      <c r="B31" t="s">
        <v>103</v>
      </c>
      <c r="C31" t="s">
        <v>177</v>
      </c>
      <c r="D31">
        <v>1954</v>
      </c>
      <c r="E31">
        <v>276</v>
      </c>
      <c r="F31" s="20" t="s">
        <v>137</v>
      </c>
      <c r="G31" s="13" t="s">
        <v>72</v>
      </c>
      <c r="H31" s="13">
        <v>2</v>
      </c>
      <c r="I31" s="148">
        <v>0.0043055555555555555</v>
      </c>
      <c r="J31">
        <v>27</v>
      </c>
      <c r="K31" s="148">
        <v>0.019849537037037037</v>
      </c>
      <c r="L31">
        <v>24</v>
      </c>
      <c r="M31" s="148">
        <v>0.02415509259259259</v>
      </c>
      <c r="N31">
        <v>26</v>
      </c>
      <c r="O31" s="148">
        <v>0.010081018518518519</v>
      </c>
      <c r="P31">
        <v>29</v>
      </c>
      <c r="Q31" s="149">
        <v>0.03423611111111111</v>
      </c>
      <c r="R31" s="14">
        <v>46</v>
      </c>
      <c r="S31" s="14">
        <v>74</v>
      </c>
    </row>
    <row r="32" spans="1:19" ht="15" customHeight="1">
      <c r="A32" s="13">
        <v>28</v>
      </c>
      <c r="B32" t="s">
        <v>114</v>
      </c>
      <c r="C32" t="s">
        <v>34</v>
      </c>
      <c r="D32">
        <v>1963</v>
      </c>
      <c r="E32">
        <v>12</v>
      </c>
      <c r="F32" s="20" t="s">
        <v>137</v>
      </c>
      <c r="G32" s="13" t="s">
        <v>52</v>
      </c>
      <c r="H32" s="13">
        <v>6</v>
      </c>
      <c r="I32" s="148">
        <v>0.003136574074074074</v>
      </c>
      <c r="J32">
        <v>21</v>
      </c>
      <c r="K32" s="148">
        <v>0.02297453703703704</v>
      </c>
      <c r="L32">
        <v>28</v>
      </c>
      <c r="M32" s="148">
        <v>0.026111111111111113</v>
      </c>
      <c r="N32">
        <v>28</v>
      </c>
      <c r="O32" s="148">
        <v>0.008912037037037038</v>
      </c>
      <c r="P32">
        <v>25</v>
      </c>
      <c r="Q32" s="149">
        <v>0.035023148148148144</v>
      </c>
      <c r="R32" s="14">
        <v>39</v>
      </c>
      <c r="S32" s="14">
        <v>73</v>
      </c>
    </row>
    <row r="33" spans="1:19" ht="15" customHeight="1">
      <c r="A33" s="13">
        <v>29</v>
      </c>
      <c r="B33" t="s">
        <v>331</v>
      </c>
      <c r="C33" t="s">
        <v>332</v>
      </c>
      <c r="D33">
        <v>1967</v>
      </c>
      <c r="E33">
        <v>44</v>
      </c>
      <c r="F33" s="20" t="s">
        <v>137</v>
      </c>
      <c r="G33" s="13" t="s">
        <v>52</v>
      </c>
      <c r="H33" s="13">
        <v>7</v>
      </c>
      <c r="I33" s="148">
        <v>0.004965277777777778</v>
      </c>
      <c r="J33">
        <v>29</v>
      </c>
      <c r="K33" s="148">
        <v>0.023854166666666666</v>
      </c>
      <c r="L33">
        <v>29</v>
      </c>
      <c r="M33" s="148">
        <v>0.028819444444444443</v>
      </c>
      <c r="N33">
        <v>29</v>
      </c>
      <c r="O33" s="148">
        <v>0.009212962962962963</v>
      </c>
      <c r="P33">
        <v>28</v>
      </c>
      <c r="Q33" s="149">
        <v>0.03803240740740741</v>
      </c>
      <c r="R33" s="14">
        <v>38</v>
      </c>
      <c r="S33" s="14">
        <v>72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32" sqref="C132"/>
    </sheetView>
  </sheetViews>
  <sheetFormatPr defaultColWidth="9.00390625" defaultRowHeight="12.75" customHeight="1"/>
  <cols>
    <col min="1" max="1" width="4.25390625" style="156" customWidth="1"/>
    <col min="2" max="2" width="21.25390625" style="1" customWidth="1"/>
    <col min="3" max="3" width="21.00390625" style="1" customWidth="1"/>
    <col min="4" max="4" width="6.00390625" style="2" customWidth="1"/>
    <col min="5" max="5" width="4.25390625" style="1" customWidth="1"/>
    <col min="6" max="6" width="3.75390625" style="60" customWidth="1"/>
    <col min="7" max="7" width="6.75390625" style="3" customWidth="1"/>
    <col min="8" max="8" width="5.00390625" style="1" customWidth="1"/>
    <col min="9" max="9" width="4.25390625" style="163" customWidth="1"/>
    <col min="10" max="10" width="4.25390625" style="2" customWidth="1"/>
    <col min="11" max="11" width="4.25390625" style="163" customWidth="1"/>
    <col min="12" max="12" width="4.375" style="2" customWidth="1"/>
    <col min="13" max="13" width="4.25390625" style="163" customWidth="1"/>
    <col min="14" max="14" width="4.375" style="2" customWidth="1"/>
    <col min="15" max="15" width="4.25390625" style="4" hidden="1" customWidth="1"/>
    <col min="16" max="16" width="4.375" style="2" hidden="1" customWidth="1"/>
    <col min="17" max="17" width="4.25390625" style="163" customWidth="1"/>
    <col min="18" max="18" width="4.25390625" style="2" customWidth="1"/>
    <col min="19" max="19" width="4.25390625" style="163" customWidth="1"/>
    <col min="20" max="20" width="4.25390625" style="2" customWidth="1"/>
    <col min="21" max="21" width="4.125" style="163" customWidth="1"/>
    <col min="22" max="22" width="4.25390625" style="2" customWidth="1"/>
    <col min="23" max="23" width="4.25390625" style="163" customWidth="1"/>
    <col min="24" max="24" width="4.25390625" style="2" customWidth="1"/>
    <col min="25" max="25" width="4.25390625" style="163" hidden="1" customWidth="1"/>
    <col min="26" max="26" width="4.25390625" style="2" hidden="1" customWidth="1"/>
    <col min="27" max="27" width="4.25390625" style="4" customWidth="1"/>
    <col min="28" max="28" width="4.25390625" style="2" customWidth="1"/>
    <col min="29" max="29" width="4.25390625" style="4" customWidth="1"/>
    <col min="30" max="30" width="4.125" style="2" customWidth="1"/>
    <col min="31" max="31" width="4.25390625" style="4" customWidth="1"/>
    <col min="32" max="32" width="4.125" style="2" customWidth="1"/>
    <col min="33" max="16384" width="9.125" style="1" customWidth="1"/>
  </cols>
  <sheetData>
    <row r="1" spans="1:32" ht="12" customHeight="1">
      <c r="A1" s="157"/>
      <c r="B1" s="6" t="s">
        <v>508</v>
      </c>
      <c r="C1" s="7"/>
      <c r="D1" s="8"/>
      <c r="E1" s="5"/>
      <c r="F1" s="61"/>
      <c r="G1" s="5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" customHeight="1">
      <c r="A2" s="157"/>
      <c r="B2" s="9"/>
      <c r="C2" s="5"/>
      <c r="D2" s="8"/>
      <c r="E2" s="5"/>
      <c r="F2" s="61"/>
      <c r="G2" s="5"/>
      <c r="H2" s="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62" t="s">
        <v>5</v>
      </c>
      <c r="G3" s="11" t="s">
        <v>6</v>
      </c>
      <c r="H3" s="10" t="s">
        <v>7</v>
      </c>
      <c r="I3" s="190" t="s">
        <v>8</v>
      </c>
      <c r="J3" s="190"/>
      <c r="K3" s="190" t="s">
        <v>9</v>
      </c>
      <c r="L3" s="190"/>
      <c r="M3" s="191" t="s">
        <v>10</v>
      </c>
      <c r="N3" s="191"/>
      <c r="O3" s="190" t="s">
        <v>11</v>
      </c>
      <c r="P3" s="190"/>
      <c r="Q3" s="190" t="s">
        <v>12</v>
      </c>
      <c r="R3" s="190"/>
      <c r="S3" s="190" t="s">
        <v>13</v>
      </c>
      <c r="T3" s="190"/>
      <c r="U3" s="190" t="s">
        <v>9</v>
      </c>
      <c r="V3" s="190"/>
      <c r="W3" s="190" t="s">
        <v>14</v>
      </c>
      <c r="X3" s="190"/>
      <c r="Y3" s="190" t="s">
        <v>15</v>
      </c>
      <c r="Z3" s="190"/>
      <c r="AA3" s="190" t="s">
        <v>16</v>
      </c>
      <c r="AB3" s="190"/>
      <c r="AC3" s="190" t="s">
        <v>17</v>
      </c>
      <c r="AD3" s="190"/>
      <c r="AE3" s="190" t="s">
        <v>635</v>
      </c>
      <c r="AF3" s="190"/>
    </row>
    <row r="4" spans="1:32" ht="12" customHeight="1">
      <c r="A4" s="158"/>
      <c r="B4" s="10"/>
      <c r="C4" s="10"/>
      <c r="D4" s="10"/>
      <c r="E4" s="10"/>
      <c r="F4" s="62"/>
      <c r="G4" s="10"/>
      <c r="H4" s="10"/>
      <c r="I4" s="190"/>
      <c r="J4" s="190"/>
      <c r="K4" s="190" t="s">
        <v>18</v>
      </c>
      <c r="L4" s="190"/>
      <c r="M4" s="191"/>
      <c r="N4" s="191"/>
      <c r="O4" s="190" t="s">
        <v>19</v>
      </c>
      <c r="P4" s="190"/>
      <c r="Q4" s="190" t="s">
        <v>20</v>
      </c>
      <c r="R4" s="190"/>
      <c r="S4" s="190"/>
      <c r="T4" s="190"/>
      <c r="U4" s="190" t="s">
        <v>21</v>
      </c>
      <c r="V4" s="190"/>
      <c r="W4" s="190"/>
      <c r="X4" s="190"/>
      <c r="Y4" s="190" t="s">
        <v>22</v>
      </c>
      <c r="Z4" s="190"/>
      <c r="AA4" s="190"/>
      <c r="AB4" s="190"/>
      <c r="AC4" s="190"/>
      <c r="AD4" s="190"/>
      <c r="AE4" s="190"/>
      <c r="AF4" s="190"/>
    </row>
    <row r="5" spans="1:32" ht="12" customHeight="1">
      <c r="A5" s="158"/>
      <c r="B5" s="167"/>
      <c r="C5" s="167"/>
      <c r="D5" s="168"/>
      <c r="E5" s="170"/>
      <c r="F5" s="69"/>
      <c r="G5" s="67"/>
      <c r="H5" s="67"/>
      <c r="I5" s="14"/>
      <c r="J5" s="14"/>
      <c r="K5" s="14"/>
      <c r="L5" s="14"/>
      <c r="M5" s="14"/>
      <c r="N5" s="14"/>
      <c r="O5" s="69"/>
      <c r="P5" s="69"/>
      <c r="Q5" s="14"/>
      <c r="R5" s="1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5" customHeight="1">
      <c r="A6" s="164">
        <f>SUM(A4,1)</f>
        <v>1</v>
      </c>
      <c r="B6" t="s">
        <v>46</v>
      </c>
      <c r="C6" t="s">
        <v>31</v>
      </c>
      <c r="D6">
        <v>1980</v>
      </c>
      <c r="E6" s="13" t="s">
        <v>29</v>
      </c>
      <c r="F6" s="69">
        <v>2</v>
      </c>
      <c r="G6" s="66">
        <f>IF((COUNT(I6:AF6)/2)&gt;=5,SUM(LARGE(I6:AF6,COUNT(I6:AF6)/2+1),LARGE(I6:AF6,COUNT(I6:AF6)/2+2),LARGE(I6:AF6,COUNT(I6:AF6)/2+3),LARGE(I6:AF6,COUNT(I6:AF6)/2+4),LARGE(I6:AF6,COUNT(I6:AF6)/2+5)),SUM(I6,K6,M6,O6,Q6,S6,U6,Y6,W6,,AA6,AC6,AE6))</f>
        <v>218</v>
      </c>
      <c r="H6" s="67">
        <f>IF((COUNT(I6:AF6)/2)&gt;=5,SUM(LARGE(I6:AF6,1),LARGE(I6:AF6,2),LARGE(I6:AF6,3),LARGE(I6:AF6,4),LARGE(I6:AF6,5)),SUM(J6,L6,N6,P6,R6,T6,V6,X6,Z6,AB6,AD6,AF6))</f>
        <v>429</v>
      </c>
      <c r="I6" s="150"/>
      <c r="J6" s="14"/>
      <c r="K6" s="150"/>
      <c r="L6" s="14"/>
      <c r="M6" s="154"/>
      <c r="N6" s="69"/>
      <c r="O6" s="70"/>
      <c r="P6" s="71"/>
      <c r="Q6" s="150">
        <v>50</v>
      </c>
      <c r="R6" s="14">
        <v>89</v>
      </c>
      <c r="S6" s="150"/>
      <c r="T6" s="14"/>
      <c r="U6" s="180">
        <v>41</v>
      </c>
      <c r="V6" s="14">
        <v>85</v>
      </c>
      <c r="W6" s="150">
        <v>41</v>
      </c>
      <c r="X6" s="14">
        <v>84</v>
      </c>
      <c r="Y6" s="150"/>
      <c r="Z6" s="14"/>
      <c r="AA6" s="150">
        <v>40</v>
      </c>
      <c r="AB6" s="14">
        <v>84</v>
      </c>
      <c r="AC6" s="150">
        <v>46</v>
      </c>
      <c r="AD6" s="14">
        <v>87</v>
      </c>
      <c r="AE6" s="150"/>
      <c r="AF6" s="14"/>
    </row>
    <row r="7" spans="1:32" ht="15" customHeight="1">
      <c r="A7" s="164">
        <v>2</v>
      </c>
      <c r="B7" t="s">
        <v>53</v>
      </c>
      <c r="C7" t="s">
        <v>31</v>
      </c>
      <c r="D7">
        <v>1976</v>
      </c>
      <c r="E7" s="13" t="s">
        <v>29</v>
      </c>
      <c r="F7" s="69">
        <v>1</v>
      </c>
      <c r="G7" s="66">
        <f>IF((COUNT(I7:AF7)/2)&gt;=5,SUM(LARGE(I7:AF7,COUNT(I7:AF7)/2+1),LARGE(I7:AF7,COUNT(I7:AF7)/2+2),LARGE(I7:AF7,COUNT(I7:AF7)/2+3),LARGE(I7:AF7,COUNT(I7:AF7)/2+4),LARGE(I7:AF7,COUNT(I7:AF7)/2+5)),SUM(I7,K7,M7,O7,Q7,S7,U7,Y7,W7,,AA7,AC7,AE7))</f>
        <v>220</v>
      </c>
      <c r="H7" s="67">
        <f>IF((COUNT(I7:AF7)/2)&gt;=5,SUM(LARGE(I7:AF7,1),LARGE(I7:AF7,2),LARGE(I7:AF7,3),LARGE(I7:AF7,4),LARGE(I7:AF7,5)),SUM(J7,L7,N7,P7,R7,T7,V7,X7,Z7,AB7,AD7,AF7))</f>
        <v>427</v>
      </c>
      <c r="I7" s="150"/>
      <c r="J7" s="14"/>
      <c r="K7" s="150"/>
      <c r="L7" s="14"/>
      <c r="M7" s="162"/>
      <c r="N7" s="77"/>
      <c r="O7" s="74"/>
      <c r="P7" s="77"/>
      <c r="Q7" s="150">
        <v>41</v>
      </c>
      <c r="R7" s="14">
        <v>83</v>
      </c>
      <c r="S7" s="150">
        <v>46</v>
      </c>
      <c r="T7" s="14">
        <v>83</v>
      </c>
      <c r="U7" s="180">
        <v>40</v>
      </c>
      <c r="V7" s="14">
        <v>81</v>
      </c>
      <c r="W7" s="150">
        <v>46</v>
      </c>
      <c r="X7" s="14">
        <v>91</v>
      </c>
      <c r="Y7" s="159"/>
      <c r="Z7" s="71"/>
      <c r="AA7" s="150">
        <v>46</v>
      </c>
      <c r="AB7" s="14">
        <v>88</v>
      </c>
      <c r="AC7" s="150">
        <v>41</v>
      </c>
      <c r="AD7" s="14">
        <v>82</v>
      </c>
      <c r="AE7" s="159"/>
      <c r="AF7" s="73"/>
    </row>
    <row r="8" spans="1:32" ht="15" customHeight="1">
      <c r="A8" s="164">
        <v>3</v>
      </c>
      <c r="B8" t="s">
        <v>49</v>
      </c>
      <c r="C8" t="s">
        <v>636</v>
      </c>
      <c r="D8">
        <v>1995</v>
      </c>
      <c r="E8" s="13" t="s">
        <v>48</v>
      </c>
      <c r="F8" s="69">
        <v>1</v>
      </c>
      <c r="G8" s="66">
        <f>IF((COUNT(I8:AF8)/2)&gt;=5,SUM(LARGE(I8:AF8,COUNT(I8:AF8)/2+1),LARGE(I8:AF8,COUNT(I8:AF8)/2+2),LARGE(I8:AF8,COUNT(I8:AF8)/2+3),LARGE(I8:AF8,COUNT(I8:AF8)/2+4),LARGE(I8:AF8,COUNT(I8:AF8)/2+5)),SUM(I8,K8,M8,O8,Q8,S8,U8,Y8,W8,,AA8,AC8,AE8))</f>
        <v>219</v>
      </c>
      <c r="H8" s="67">
        <f>IF((COUNT(I8:AF8)/2)&gt;=5,SUM(LARGE(I8:AF8,1),LARGE(I8:AF8,2),LARGE(I8:AF8,3),LARGE(I8:AF8,4),LARGE(I8:AF8,5)),SUM(J8,L8,N8,P8,R8,T8,V8,X8,Z8,AB8,AD8,AF8))</f>
        <v>424</v>
      </c>
      <c r="I8" s="150"/>
      <c r="J8" s="14"/>
      <c r="K8" s="154"/>
      <c r="L8" s="69"/>
      <c r="M8" s="150"/>
      <c r="N8" s="71"/>
      <c r="O8" s="74"/>
      <c r="P8" s="77"/>
      <c r="Q8" s="150">
        <v>46</v>
      </c>
      <c r="R8" s="14">
        <v>85</v>
      </c>
      <c r="S8" s="150">
        <v>43</v>
      </c>
      <c r="T8" s="14">
        <v>85</v>
      </c>
      <c r="U8" s="180">
        <v>41</v>
      </c>
      <c r="V8" s="14">
        <v>84</v>
      </c>
      <c r="W8" s="150">
        <v>40</v>
      </c>
      <c r="X8" s="14">
        <v>81</v>
      </c>
      <c r="Y8" s="159"/>
      <c r="Z8" s="71"/>
      <c r="AA8" s="150">
        <v>43</v>
      </c>
      <c r="AB8" s="14">
        <v>78</v>
      </c>
      <c r="AC8" s="150">
        <v>46</v>
      </c>
      <c r="AD8" s="14">
        <v>89</v>
      </c>
      <c r="AE8" s="150"/>
      <c r="AF8" s="14"/>
    </row>
    <row r="9" spans="1:32" ht="15" customHeight="1">
      <c r="A9" s="164">
        <v>4</v>
      </c>
      <c r="B9" t="s">
        <v>266</v>
      </c>
      <c r="C9" t="s">
        <v>636</v>
      </c>
      <c r="D9">
        <v>1983</v>
      </c>
      <c r="E9" s="13" t="s">
        <v>24</v>
      </c>
      <c r="F9" s="69">
        <v>1</v>
      </c>
      <c r="G9" s="66">
        <f>IF((COUNT(I9:AF9)/2)&gt;=5,SUM(LARGE(I9:AF9,COUNT(I9:AF9)/2+1),LARGE(I9:AF9,COUNT(I9:AF9)/2+2),LARGE(I9:AF9,COUNT(I9:AF9)/2+3),LARGE(I9:AF9,COUNT(I9:AF9)/2+4),LARGE(I9:AF9,COUNT(I9:AF9)/2+5)),SUM(I9,K9,M9,O9,Q9,S9,U9,Y9,W9,,AA9,AC9,AE9))</f>
        <v>223</v>
      </c>
      <c r="H9" s="67">
        <f>IF((COUNT(I9:AF9)/2)&gt;=5,SUM(LARGE(I9:AF9,1),LARGE(I9:AF9,2),LARGE(I9:AF9,3),LARGE(I9:AF9,4),LARGE(I9:AF9,5)),SUM(J9,L9,N9,P9,R9,T9,V9,X9,Z9,AB9,AD9,AF9))</f>
        <v>422</v>
      </c>
      <c r="I9" s="150"/>
      <c r="J9" s="14"/>
      <c r="K9" s="150"/>
      <c r="L9" s="14"/>
      <c r="M9" s="162"/>
      <c r="N9" s="77"/>
      <c r="O9" s="74"/>
      <c r="P9" s="77"/>
      <c r="Q9" s="150">
        <v>50</v>
      </c>
      <c r="R9" s="14">
        <v>80</v>
      </c>
      <c r="S9" s="150">
        <v>43</v>
      </c>
      <c r="T9" s="14">
        <v>80</v>
      </c>
      <c r="U9" s="180">
        <v>46</v>
      </c>
      <c r="V9" s="14">
        <v>89</v>
      </c>
      <c r="W9" s="150"/>
      <c r="X9" s="14"/>
      <c r="Y9" s="150"/>
      <c r="Z9" s="14"/>
      <c r="AA9" s="150">
        <v>41</v>
      </c>
      <c r="AB9" s="14">
        <v>82</v>
      </c>
      <c r="AC9" s="150">
        <v>43</v>
      </c>
      <c r="AD9" s="14">
        <v>91</v>
      </c>
      <c r="AE9" s="154"/>
      <c r="AF9" s="69"/>
    </row>
    <row r="10" spans="1:32" ht="15" customHeight="1">
      <c r="A10" s="164">
        <v>5</v>
      </c>
      <c r="B10" t="s">
        <v>28</v>
      </c>
      <c r="C10" t="s">
        <v>295</v>
      </c>
      <c r="D10">
        <v>1976</v>
      </c>
      <c r="E10" s="13" t="s">
        <v>29</v>
      </c>
      <c r="F10" s="69">
        <v>3</v>
      </c>
      <c r="G10" s="66">
        <f>IF((COUNT(I10:AF10)/2)&gt;=5,SUM(LARGE(I10:AF10,COUNT(I10:AF10)/2+1),LARGE(I10:AF10,COUNT(I10:AF10)/2+2),LARGE(I10:AF10,COUNT(I10:AF10)/2+3),LARGE(I10:AF10,COUNT(I10:AF10)/2+4),LARGE(I10:AF10,COUNT(I10:AF10)/2+5)),SUM(I10,K10,M10,O10,Q10,S10,U10,Y10,W10,,AA10,AC10,AE10))</f>
        <v>213</v>
      </c>
      <c r="H10" s="67">
        <f>IF((COUNT(I10:AF10)/2)&gt;=5,SUM(LARGE(I10:AF10,1),LARGE(I10:AF10,2),LARGE(I10:AF10,3),LARGE(I10:AF10,4),LARGE(I10:AF10,5)),SUM(J10,L10,N10,P10,R10,T10,V10,X10,Z10,AB10,AD10,AF10))</f>
        <v>421</v>
      </c>
      <c r="I10" s="162"/>
      <c r="J10" s="77"/>
      <c r="K10" s="162"/>
      <c r="L10" s="77"/>
      <c r="M10" s="150"/>
      <c r="N10" s="14"/>
      <c r="O10" s="74"/>
      <c r="P10" s="77"/>
      <c r="Q10" s="150">
        <v>43</v>
      </c>
      <c r="R10" s="14">
        <v>84</v>
      </c>
      <c r="S10" s="162"/>
      <c r="T10" s="77"/>
      <c r="U10" s="180">
        <v>46</v>
      </c>
      <c r="V10" s="14">
        <v>90</v>
      </c>
      <c r="W10" s="150">
        <v>37</v>
      </c>
      <c r="X10" s="14">
        <v>79</v>
      </c>
      <c r="Y10" s="150"/>
      <c r="Z10" s="14"/>
      <c r="AA10" s="150">
        <v>37</v>
      </c>
      <c r="AB10" s="14">
        <v>75</v>
      </c>
      <c r="AC10" s="150">
        <v>50</v>
      </c>
      <c r="AD10" s="14">
        <v>93</v>
      </c>
      <c r="AE10" s="154"/>
      <c r="AF10" s="69"/>
    </row>
    <row r="11" spans="1:32" ht="15" customHeight="1">
      <c r="A11" s="164">
        <v>6</v>
      </c>
      <c r="B11" t="s">
        <v>284</v>
      </c>
      <c r="C11" t="s">
        <v>295</v>
      </c>
      <c r="D11">
        <v>1979</v>
      </c>
      <c r="E11" s="13" t="s">
        <v>29</v>
      </c>
      <c r="F11" s="64">
        <v>4</v>
      </c>
      <c r="G11" s="66">
        <f>IF((COUNT(I11:AF11)/2)&gt;=5,SUM(LARGE(I11:AF11,COUNT(I11:AF11)/2+1),LARGE(I11:AF11,COUNT(I11:AF11)/2+2),LARGE(I11:AF11,COUNT(I11:AF11)/2+3),LARGE(I11:AF11,COUNT(I11:AF11)/2+4),LARGE(I11:AF11,COUNT(I11:AF11)/2+5)),SUM(I11,K11,M11,O11,Q11,S11,U11,Y11,W11,,AA11,AC11,AE11))</f>
        <v>201</v>
      </c>
      <c r="H11" s="67">
        <f>IF((COUNT(I11:AF11)/2)&gt;=5,SUM(LARGE(I11:AF11,1),LARGE(I11:AF11,2),LARGE(I11:AF11,3),LARGE(I11:AF11,4),LARGE(I11:AF11,5)),SUM(J11,L11,N11,P11,R11,T11,V11,X11,Z11,AB11,AD11,AF11))</f>
        <v>404</v>
      </c>
      <c r="I11" s="150"/>
      <c r="J11" s="14"/>
      <c r="K11" s="150"/>
      <c r="L11" s="14"/>
      <c r="M11" s="150"/>
      <c r="N11" s="14"/>
      <c r="O11" s="70"/>
      <c r="P11" s="71"/>
      <c r="Q11" s="150">
        <v>40</v>
      </c>
      <c r="R11" s="14">
        <v>81</v>
      </c>
      <c r="S11" s="150">
        <v>41</v>
      </c>
      <c r="T11" s="14">
        <v>79</v>
      </c>
      <c r="U11" s="180">
        <v>34</v>
      </c>
      <c r="V11" s="14">
        <v>73</v>
      </c>
      <c r="W11" s="150">
        <v>39</v>
      </c>
      <c r="X11" s="14">
        <v>82</v>
      </c>
      <c r="Y11" s="160"/>
      <c r="Z11" s="73"/>
      <c r="AA11" s="150">
        <v>38</v>
      </c>
      <c r="AB11" s="14">
        <v>77</v>
      </c>
      <c r="AC11" s="150">
        <v>43</v>
      </c>
      <c r="AD11" s="14">
        <v>85</v>
      </c>
      <c r="AE11" s="150"/>
      <c r="AF11" s="14"/>
    </row>
    <row r="12" spans="1:32" ht="15" customHeight="1">
      <c r="A12" s="164">
        <v>7</v>
      </c>
      <c r="B12" t="s">
        <v>47</v>
      </c>
      <c r="C12" t="s">
        <v>220</v>
      </c>
      <c r="D12">
        <v>1995</v>
      </c>
      <c r="E12" s="13" t="s">
        <v>48</v>
      </c>
      <c r="F12" s="69">
        <v>2</v>
      </c>
      <c r="G12" s="66">
        <f>IF((COUNT(I12:AF12)/2)&gt;=5,SUM(LARGE(I12:AF12,COUNT(I12:AF12)/2+1),LARGE(I12:AF12,COUNT(I12:AF12)/2+2),LARGE(I12:AF12,COUNT(I12:AF12)/2+3),LARGE(I12:AF12,COUNT(I12:AF12)/2+4),LARGE(I12:AF12,COUNT(I12:AF12)/2+5)),SUM(I12,K12,M12,O12,Q12,S12,U12,Y12,W12,,AA12,AC12,AE12))</f>
        <v>208</v>
      </c>
      <c r="H12" s="67">
        <f>IF((COUNT(I12:AF12)/2)&gt;=5,SUM(LARGE(I12:AF12,1),LARGE(I12:AF12,2),LARGE(I12:AF12,3),LARGE(I12:AF12,4),LARGE(I12:AF12,5)),SUM(J12,L12,N12,P12,R12,T12,V12,X12,Z12,AB12,AD12,AF12))</f>
        <v>398</v>
      </c>
      <c r="I12" s="150"/>
      <c r="J12" s="14"/>
      <c r="K12" s="162"/>
      <c r="L12" s="77"/>
      <c r="M12" s="150"/>
      <c r="N12" s="14"/>
      <c r="O12" s="74"/>
      <c r="P12" s="77"/>
      <c r="Q12" s="150">
        <v>43</v>
      </c>
      <c r="R12" s="14">
        <v>82</v>
      </c>
      <c r="S12" s="150">
        <v>41</v>
      </c>
      <c r="T12" s="14">
        <v>82</v>
      </c>
      <c r="U12" s="180">
        <v>46</v>
      </c>
      <c r="V12" s="14">
        <v>91</v>
      </c>
      <c r="W12" s="150">
        <v>39</v>
      </c>
      <c r="X12" s="14">
        <v>74</v>
      </c>
      <c r="Y12" s="150"/>
      <c r="Z12" s="14"/>
      <c r="AA12" s="150"/>
      <c r="AB12" s="14"/>
      <c r="AC12" s="152">
        <v>39</v>
      </c>
      <c r="AD12" s="16">
        <v>69</v>
      </c>
      <c r="AE12" s="154"/>
      <c r="AF12" s="69"/>
    </row>
    <row r="13" spans="1:32" ht="15" customHeight="1">
      <c r="A13" s="164">
        <v>8</v>
      </c>
      <c r="B13" t="s">
        <v>88</v>
      </c>
      <c r="C13" t="s">
        <v>220</v>
      </c>
      <c r="D13">
        <v>1974</v>
      </c>
      <c r="E13" s="13" t="s">
        <v>29</v>
      </c>
      <c r="F13" s="69">
        <v>5</v>
      </c>
      <c r="G13" s="66">
        <f>IF((COUNT(I13:AF13)/2)&gt;=5,SUM(LARGE(I13:AF13,COUNT(I13:AF13)/2+1),LARGE(I13:AF13,COUNT(I13:AF13)/2+2),LARGE(I13:AF13,COUNT(I13:AF13)/2+3),LARGE(I13:AF13,COUNT(I13:AF13)/2+4),LARGE(I13:AF13,COUNT(I13:AF13)/2+5)),SUM(I13,K13,M13,O13,Q13,S13,U13,Y13,W13,,AA13,AC13,AE13))</f>
        <v>196</v>
      </c>
      <c r="H13" s="67">
        <f>IF((COUNT(I13:AF13)/2)&gt;=5,SUM(LARGE(I13:AF13,1),LARGE(I13:AF13,2),LARGE(I13:AF13,3),LARGE(I13:AF13,4),LARGE(I13:AF13,5)),SUM(J13,L13,N13,P13,R13,T13,V13,X13,Z13,AB13,AD13,AF13))</f>
        <v>362</v>
      </c>
      <c r="I13" s="150"/>
      <c r="J13" s="14"/>
      <c r="K13" s="150"/>
      <c r="L13" s="14"/>
      <c r="M13" s="150"/>
      <c r="N13" s="14"/>
      <c r="O13" s="68"/>
      <c r="P13" s="69"/>
      <c r="Q13" s="150">
        <v>46</v>
      </c>
      <c r="R13" s="14">
        <v>86</v>
      </c>
      <c r="S13" s="150">
        <v>50</v>
      </c>
      <c r="T13" s="14">
        <v>89</v>
      </c>
      <c r="U13" s="180"/>
      <c r="V13" s="14"/>
      <c r="W13" s="150">
        <v>50</v>
      </c>
      <c r="X13" s="14">
        <v>96</v>
      </c>
      <c r="Y13" s="150"/>
      <c r="Z13" s="14"/>
      <c r="AA13" s="150">
        <v>50</v>
      </c>
      <c r="AB13" s="14">
        <v>91</v>
      </c>
      <c r="AC13" s="154"/>
      <c r="AD13" s="69"/>
      <c r="AE13" s="150"/>
      <c r="AF13" s="14"/>
    </row>
    <row r="14" spans="1:32" ht="15" customHeight="1">
      <c r="A14" s="164">
        <v>9</v>
      </c>
      <c r="B14" t="s">
        <v>463</v>
      </c>
      <c r="C14" t="s">
        <v>636</v>
      </c>
      <c r="D14">
        <v>1982</v>
      </c>
      <c r="E14" s="13" t="s">
        <v>24</v>
      </c>
      <c r="F14" s="69">
        <v>3</v>
      </c>
      <c r="G14" s="66">
        <f>IF((COUNT(I14:AF14)/2)&gt;=5,SUM(LARGE(I14:AF14,COUNT(I14:AF14)/2+1),LARGE(I14:AF14,COUNT(I14:AF14)/2+2),LARGE(I14:AF14,COUNT(I14:AF14)/2+3),LARGE(I14:AF14,COUNT(I14:AF14)/2+4),LARGE(I14:AF14,COUNT(I14:AF14)/2+5)),SUM(I14,K14,M14,O14,Q14,S14,U14,Y14,W14,,AA14,AC14,AE14))</f>
        <v>181</v>
      </c>
      <c r="H14" s="67">
        <f>IF((COUNT(I14:AF14)/2)&gt;=5,SUM(LARGE(I14:AF14,1),LARGE(I14:AF14,2),LARGE(I14:AF14,3),LARGE(I14:AF14,4),LARGE(I14:AF14,5)),SUM(J14,L14,N14,P14,R14,T14,V14,X14,Z14,AB14,AD14,AF14))</f>
        <v>354</v>
      </c>
      <c r="I14" s="162"/>
      <c r="J14" s="77"/>
      <c r="K14" s="162"/>
      <c r="L14" s="77"/>
      <c r="M14" s="162"/>
      <c r="N14" s="77"/>
      <c r="O14" s="74"/>
      <c r="P14" s="77"/>
      <c r="Q14" s="152"/>
      <c r="R14" s="16"/>
      <c r="S14" s="150">
        <v>50</v>
      </c>
      <c r="T14" s="14">
        <v>87</v>
      </c>
      <c r="U14" s="180">
        <v>50</v>
      </c>
      <c r="V14" s="14">
        <v>96</v>
      </c>
      <c r="W14" s="150"/>
      <c r="X14" s="14"/>
      <c r="Y14" s="174"/>
      <c r="Z14" s="78"/>
      <c r="AA14" s="150">
        <v>40</v>
      </c>
      <c r="AB14" s="14">
        <v>81</v>
      </c>
      <c r="AC14" s="150">
        <v>41</v>
      </c>
      <c r="AD14" s="14">
        <v>90</v>
      </c>
      <c r="AE14" s="150"/>
      <c r="AF14" s="14"/>
    </row>
    <row r="15" spans="1:32" ht="15" customHeight="1">
      <c r="A15" s="164">
        <v>10</v>
      </c>
      <c r="B15" t="s">
        <v>66</v>
      </c>
      <c r="C15" t="s">
        <v>636</v>
      </c>
      <c r="D15">
        <v>1978</v>
      </c>
      <c r="E15" s="13" t="s">
        <v>29</v>
      </c>
      <c r="F15" s="60">
        <v>6</v>
      </c>
      <c r="G15" s="66">
        <f>IF((COUNT(I15:AF15)/2)&gt;=5,SUM(LARGE(I15:AF15,COUNT(I15:AF15)/2+1),LARGE(I15:AF15,COUNT(I15:AF15)/2+2),LARGE(I15:AF15,COUNT(I15:AF15)/2+3),LARGE(I15:AF15,COUNT(I15:AF15)/2+4),LARGE(I15:AF15,COUNT(I15:AF15)/2+5)),SUM(I15,K15,M15,O15,Q15,S15,U15,Y15,W15,,AA15,AC15,AE15))</f>
        <v>177</v>
      </c>
      <c r="H15" s="67">
        <f>IF((COUNT(I15:AF15)/2)&gt;=5,SUM(LARGE(I15:AF15,1),LARGE(I15:AF15,2),LARGE(I15:AF15,3),LARGE(I15:AF15,4),LARGE(I15:AF15,5)),SUM(J15,L15,N15,P15,R15,T15,V15,X15,Z15,AB15,AD15,AF15))</f>
        <v>344</v>
      </c>
      <c r="S15" s="150">
        <v>43</v>
      </c>
      <c r="T15" s="14">
        <v>81</v>
      </c>
      <c r="U15" s="180">
        <v>50</v>
      </c>
      <c r="V15" s="14">
        <v>93</v>
      </c>
      <c r="W15" s="150">
        <v>43</v>
      </c>
      <c r="X15" s="14">
        <v>85</v>
      </c>
      <c r="Y15" s="150"/>
      <c r="Z15" s="14"/>
      <c r="AA15" s="150">
        <v>41</v>
      </c>
      <c r="AB15" s="14">
        <v>85</v>
      </c>
      <c r="AC15" s="154"/>
      <c r="AD15" s="69"/>
      <c r="AE15" s="154"/>
      <c r="AF15" s="69"/>
    </row>
    <row r="16" spans="1:32" ht="15" customHeight="1">
      <c r="A16" s="164">
        <v>11</v>
      </c>
      <c r="B16" t="s">
        <v>55</v>
      </c>
      <c r="C16" t="s">
        <v>636</v>
      </c>
      <c r="D16">
        <v>1990</v>
      </c>
      <c r="E16" s="13" t="s">
        <v>24</v>
      </c>
      <c r="F16" s="60">
        <v>2</v>
      </c>
      <c r="G16" s="66">
        <f>IF((COUNT(I16:AF16)/2)&gt;=5,SUM(LARGE(I16:AF16,COUNT(I16:AF16)/2+1),LARGE(I16:AF16,COUNT(I16:AF16)/2+2),LARGE(I16:AF16,COUNT(I16:AF16)/2+3),LARGE(I16:AF16,COUNT(I16:AF16)/2+4),LARGE(I16:AF16,COUNT(I16:AF16)/2+5)),SUM(I16,K16,M16,O16,Q16,S16,U16,Y16,W16,,AA16,AC16,AE16))</f>
        <v>195</v>
      </c>
      <c r="H16" s="67">
        <f>IF((COUNT(I16:AF16)/2)&gt;=5,SUM(LARGE(I16:AF16,1),LARGE(I16:AF16,2),LARGE(I16:AF16,3),LARGE(I16:AF16,4),LARGE(I16:AF16,5)),SUM(J16,L16,N16,P16,R16,T16,V16,X16,Z16,AB16,AD16,AF16))</f>
        <v>334</v>
      </c>
      <c r="I16" s="150"/>
      <c r="J16" s="14"/>
      <c r="Q16" s="152">
        <v>46</v>
      </c>
      <c r="R16" s="16">
        <v>72</v>
      </c>
      <c r="S16" s="150">
        <v>38</v>
      </c>
      <c r="T16" s="14">
        <v>66</v>
      </c>
      <c r="U16" s="180">
        <v>37</v>
      </c>
      <c r="V16" s="14">
        <v>57</v>
      </c>
      <c r="W16" s="154"/>
      <c r="X16" s="69"/>
      <c r="Y16" s="159"/>
      <c r="Z16" s="71"/>
      <c r="AA16" s="152">
        <v>35</v>
      </c>
      <c r="AB16" s="16">
        <v>63</v>
      </c>
      <c r="AC16" s="150">
        <v>39</v>
      </c>
      <c r="AD16" s="14">
        <v>76</v>
      </c>
      <c r="AE16" s="154"/>
      <c r="AF16" s="69"/>
    </row>
    <row r="17" spans="1:32" ht="15" customHeight="1">
      <c r="A17" s="164">
        <v>12</v>
      </c>
      <c r="B17" t="s">
        <v>58</v>
      </c>
      <c r="C17" t="s">
        <v>636</v>
      </c>
      <c r="D17">
        <v>1961</v>
      </c>
      <c r="E17" s="13" t="s">
        <v>52</v>
      </c>
      <c r="F17" s="65">
        <v>1</v>
      </c>
      <c r="G17" s="66">
        <f>IF((COUNT(I17:AF17)/2)&gt;=5,SUM(LARGE(I17:AF17,COUNT(I17:AF17)/2+1),LARGE(I17:AF17,COUNT(I17:AF17)/2+2),LARGE(I17:AF17,COUNT(I17:AF17)/2+3),LARGE(I17:AF17,COUNT(I17:AF17)/2+4),LARGE(I17:AF17,COUNT(I17:AF17)/2+5)),SUM(I17,K17,M17,O17,Q17,S17,U17,Y17,W17,,AA17,AC17,AE17))</f>
        <v>218</v>
      </c>
      <c r="H17" s="67">
        <f>IF((COUNT(I17:AF17)/2)&gt;=5,SUM(LARGE(I17:AF17,1),LARGE(I17:AF17,2),LARGE(I17:AF17,3),LARGE(I17:AF17,4),LARGE(I17:AF17,5)),SUM(J17,L17,N17,P17,R17,T17,V17,X17,Z17,AB17,AD17,AF17))</f>
        <v>317</v>
      </c>
      <c r="I17" s="150"/>
      <c r="J17" s="14"/>
      <c r="K17" s="150"/>
      <c r="L17" s="14"/>
      <c r="M17" s="150"/>
      <c r="N17" s="14"/>
      <c r="O17" s="70"/>
      <c r="P17" s="71"/>
      <c r="Q17" s="152">
        <v>46</v>
      </c>
      <c r="R17" s="16">
        <v>70</v>
      </c>
      <c r="S17" s="150">
        <v>46</v>
      </c>
      <c r="T17" s="14">
        <v>57</v>
      </c>
      <c r="U17" s="150">
        <v>40</v>
      </c>
      <c r="V17" s="14">
        <v>61</v>
      </c>
      <c r="W17" s="150">
        <v>43</v>
      </c>
      <c r="X17" s="14">
        <v>66</v>
      </c>
      <c r="Y17" s="150"/>
      <c r="Z17" s="14"/>
      <c r="AA17" s="150"/>
      <c r="AB17" s="14"/>
      <c r="AC17" s="152">
        <v>43</v>
      </c>
      <c r="AD17" s="16">
        <v>63</v>
      </c>
      <c r="AE17" s="150"/>
      <c r="AF17" s="14"/>
    </row>
    <row r="18" spans="1:32" ht="15" customHeight="1">
      <c r="A18" s="164">
        <v>13</v>
      </c>
      <c r="B18" t="s">
        <v>80</v>
      </c>
      <c r="C18" t="s">
        <v>434</v>
      </c>
      <c r="D18">
        <v>1984</v>
      </c>
      <c r="E18" s="13" t="s">
        <v>24</v>
      </c>
      <c r="F18" s="64">
        <v>4</v>
      </c>
      <c r="G18" s="66">
        <f>IF((COUNT(I18:AF18)/2)&gt;=5,SUM(LARGE(I18:AF18,COUNT(I18:AF18)/2+1),LARGE(I18:AF18,COUNT(I18:AF18)/2+2),LARGE(I18:AF18,COUNT(I18:AF18)/2+3),LARGE(I18:AF18,COUNT(I18:AF18)/2+4),LARGE(I18:AF18,COUNT(I18:AF18)/2+5)),SUM(I18,K18,M18,O18,Q18,S18,U18,Y18,W18,,AA18,AC18,AE18))</f>
        <v>181</v>
      </c>
      <c r="H18" s="67">
        <f>IF((COUNT(I18:AF18)/2)&gt;=5,SUM(LARGE(I18:AF18,1),LARGE(I18:AF18,2),LARGE(I18:AF18,3),LARGE(I18:AF18,4),LARGE(I18:AF18,5)),SUM(J18,L18,N18,P18,R18,T18,V18,X18,Z18,AB18,AD18,AF18))</f>
        <v>310</v>
      </c>
      <c r="I18" s="174"/>
      <c r="J18" s="73"/>
      <c r="K18" s="154"/>
      <c r="L18" s="69"/>
      <c r="M18" s="150"/>
      <c r="N18" s="14"/>
      <c r="O18" s="70"/>
      <c r="P18" s="71"/>
      <c r="Q18" s="152"/>
      <c r="R18" s="16"/>
      <c r="S18" s="150">
        <v>32</v>
      </c>
      <c r="T18" s="14">
        <v>37</v>
      </c>
      <c r="U18" s="180">
        <v>39</v>
      </c>
      <c r="V18" s="14">
        <v>64</v>
      </c>
      <c r="W18" s="150">
        <v>39</v>
      </c>
      <c r="X18" s="14">
        <v>71</v>
      </c>
      <c r="Y18" s="150"/>
      <c r="Z18" s="14"/>
      <c r="AA18" s="150">
        <v>37</v>
      </c>
      <c r="AB18" s="14">
        <v>65</v>
      </c>
      <c r="AC18" s="150">
        <v>36</v>
      </c>
      <c r="AD18" s="14">
        <v>71</v>
      </c>
      <c r="AE18" s="150"/>
      <c r="AF18" s="14"/>
    </row>
    <row r="19" spans="1:32" ht="15" customHeight="1">
      <c r="A19" s="164">
        <v>14</v>
      </c>
      <c r="B19" t="s">
        <v>388</v>
      </c>
      <c r="C19" t="s">
        <v>636</v>
      </c>
      <c r="D19">
        <v>1974</v>
      </c>
      <c r="E19" s="13" t="s">
        <v>29</v>
      </c>
      <c r="F19" s="69">
        <v>7</v>
      </c>
      <c r="G19" s="66">
        <f>IF((COUNT(I19:AF19)/2)&gt;=5,SUM(LARGE(I19:AF19,COUNT(I19:AF19)/2+1),LARGE(I19:AF19,COUNT(I19:AF19)/2+2),LARGE(I19:AF19,COUNT(I19:AF19)/2+3),LARGE(I19:AF19,COUNT(I19:AF19)/2+4),LARGE(I19:AF19,COUNT(I19:AF19)/2+5)),SUM(I19,K19,M19,O19,Q19,S19,U19,Y19,W19,,AA19,AC19,AE19))</f>
        <v>155</v>
      </c>
      <c r="H19" s="67">
        <f>IF((COUNT(I19:AF19)/2)&gt;=5,SUM(LARGE(I19:AF19,1),LARGE(I19:AF19,2),LARGE(I19:AF19,3),LARGE(I19:AF19,4),LARGE(I19:AF19,5)),SUM(J19,L19,N19,P19,R19,T19,V19,X19,Z19,AB19,AD19,AF19))</f>
        <v>306</v>
      </c>
      <c r="I19" s="150"/>
      <c r="J19" s="14"/>
      <c r="K19" s="150"/>
      <c r="L19" s="14"/>
      <c r="M19" s="150"/>
      <c r="N19" s="78"/>
      <c r="O19" s="68"/>
      <c r="P19" s="69"/>
      <c r="Q19" s="152">
        <v>35</v>
      </c>
      <c r="R19" s="16">
        <v>69</v>
      </c>
      <c r="S19" s="150">
        <v>28</v>
      </c>
      <c r="T19" s="14">
        <v>54</v>
      </c>
      <c r="U19" s="180">
        <v>32</v>
      </c>
      <c r="V19" s="14">
        <v>68</v>
      </c>
      <c r="W19" s="152">
        <v>31</v>
      </c>
      <c r="X19" s="16">
        <v>63</v>
      </c>
      <c r="Y19" s="150"/>
      <c r="Z19" s="14"/>
      <c r="AA19" s="152">
        <v>29</v>
      </c>
      <c r="AB19" s="16">
        <v>52</v>
      </c>
      <c r="AC19" s="150"/>
      <c r="AD19" s="14"/>
      <c r="AE19" s="150"/>
      <c r="AF19" s="14"/>
    </row>
    <row r="20" spans="1:32" ht="15" customHeight="1">
      <c r="A20" s="164">
        <v>15</v>
      </c>
      <c r="B20" t="s">
        <v>38</v>
      </c>
      <c r="C20" t="s">
        <v>295</v>
      </c>
      <c r="D20">
        <v>1974</v>
      </c>
      <c r="E20" s="13" t="s">
        <v>29</v>
      </c>
      <c r="F20" s="69">
        <v>8</v>
      </c>
      <c r="G20" s="66">
        <f>IF((COUNT(I20:AF20)/2)&gt;=5,SUM(LARGE(I20:AF20,COUNT(I20:AF20)/2+1),LARGE(I20:AF20,COUNT(I20:AF20)/2+2),LARGE(I20:AF20,COUNT(I20:AF20)/2+3),LARGE(I20:AF20,COUNT(I20:AF20)/2+4),LARGE(I20:AF20,COUNT(I20:AF20)/2+5)),SUM(I20,K20,M20,O20,Q20,S20,U20,Y20,W20,,AA20,AC20,AE20))</f>
        <v>148</v>
      </c>
      <c r="H20" s="67">
        <f>IF((COUNT(I20:AF20)/2)&gt;=5,SUM(LARGE(I20:AF20,1),LARGE(I20:AF20,2),LARGE(I20:AF20,3),LARGE(I20:AF20,4),LARGE(I20:AF20,5)),SUM(J20,L20,N20,P20,R20,T20,V20,X20,Z20,AB20,AD20,AF20))</f>
        <v>302</v>
      </c>
      <c r="I20" s="150"/>
      <c r="J20" s="14"/>
      <c r="K20" s="150"/>
      <c r="L20" s="14"/>
      <c r="M20" s="150"/>
      <c r="N20" s="14"/>
      <c r="O20" s="74"/>
      <c r="P20" s="77"/>
      <c r="Q20" s="152">
        <v>36</v>
      </c>
      <c r="R20" s="16">
        <v>75</v>
      </c>
      <c r="S20" s="150">
        <v>37</v>
      </c>
      <c r="T20" s="14">
        <v>69</v>
      </c>
      <c r="U20" s="180">
        <v>39</v>
      </c>
      <c r="V20" s="14">
        <v>80</v>
      </c>
      <c r="W20" s="150">
        <v>36</v>
      </c>
      <c r="X20" s="14">
        <v>78</v>
      </c>
      <c r="Y20" s="150"/>
      <c r="Z20" s="14"/>
      <c r="AA20" s="150"/>
      <c r="AB20" s="14"/>
      <c r="AC20" s="150"/>
      <c r="AD20" s="14"/>
      <c r="AE20" s="150"/>
      <c r="AF20" s="14"/>
    </row>
    <row r="21" spans="1:32" ht="15" customHeight="1">
      <c r="A21" s="164">
        <v>16</v>
      </c>
      <c r="B21" t="s">
        <v>572</v>
      </c>
      <c r="C21" t="s">
        <v>31</v>
      </c>
      <c r="D21">
        <v>1981</v>
      </c>
      <c r="E21" s="13" t="s">
        <v>24</v>
      </c>
      <c r="F21" s="69">
        <v>5</v>
      </c>
      <c r="G21" s="66">
        <f>IF((COUNT(I21:AF21)/2)&gt;=5,SUM(LARGE(I21:AF21,COUNT(I21:AF21)/2+1),LARGE(I21:AF21,COUNT(I21:AF21)/2+2),LARGE(I21:AF21,COUNT(I21:AF21)/2+3),LARGE(I21:AF21,COUNT(I21:AF21)/2+4),LARGE(I21:AF21,COUNT(I21:AF21)/2+5)),SUM(I21,K21,M21,O21,Q21,S21,U21,Y21,W21,,AA21,AC21,AE21))</f>
        <v>150</v>
      </c>
      <c r="H21" s="67">
        <f>IF((COUNT(I21:AF21)/2)&gt;=5,SUM(LARGE(I21:AF21,1),LARGE(I21:AF21,2),LARGE(I21:AF21,3),LARGE(I21:AF21,4),LARGE(I21:AF21,5)),SUM(J21,L21,N21,P21,R21,T21,V21,X21,Z21,AB21,AD21,AF21))</f>
        <v>300</v>
      </c>
      <c r="I21" s="150"/>
      <c r="J21" s="14"/>
      <c r="K21" s="159"/>
      <c r="L21" s="71"/>
      <c r="M21" s="150"/>
      <c r="N21" s="14"/>
      <c r="O21" s="70"/>
      <c r="P21" s="71"/>
      <c r="Q21" s="150"/>
      <c r="R21" s="14"/>
      <c r="S21" s="150"/>
      <c r="T21" s="14"/>
      <c r="U21" s="150"/>
      <c r="V21" s="14"/>
      <c r="W21" s="150">
        <v>50</v>
      </c>
      <c r="X21" s="14">
        <v>100</v>
      </c>
      <c r="Y21" s="174"/>
      <c r="Z21" s="78"/>
      <c r="AA21" s="150">
        <v>50</v>
      </c>
      <c r="AB21" s="14">
        <v>100</v>
      </c>
      <c r="AC21" s="150">
        <v>50</v>
      </c>
      <c r="AD21" s="14">
        <v>100</v>
      </c>
      <c r="AE21" s="159"/>
      <c r="AF21" s="71"/>
    </row>
    <row r="22" spans="1:32" ht="15" customHeight="1">
      <c r="A22" s="164">
        <v>17</v>
      </c>
      <c r="B22" t="s">
        <v>120</v>
      </c>
      <c r="C22" t="s">
        <v>220</v>
      </c>
      <c r="D22">
        <v>1993</v>
      </c>
      <c r="E22" s="13" t="s">
        <v>48</v>
      </c>
      <c r="F22" s="69">
        <v>3</v>
      </c>
      <c r="G22" s="66">
        <f>IF((COUNT(I22:AF22)/2)&gt;=5,SUM(LARGE(I22:AF22,COUNT(I22:AF22)/2+1),LARGE(I22:AF22,COUNT(I22:AF22)/2+2),LARGE(I22:AF22,COUNT(I22:AF22)/2+3),LARGE(I22:AF22,COUNT(I22:AF22)/2+4),LARGE(I22:AF22,COUNT(I22:AF22)/2+5)),SUM(I22,K22,M22,O22,Q22,S22,U22,Y22,W22,,AA22,AC22,AE22))</f>
        <v>159</v>
      </c>
      <c r="H22" s="67">
        <f>IF((COUNT(I22:AF22)/2)&gt;=5,SUM(LARGE(I22:AF22,1),LARGE(I22:AF22,2),LARGE(I22:AF22,3),LARGE(I22:AF22,4),LARGE(I22:AF22,5)),SUM(J22,L22,N22,P22,R22,T22,V22,X22,Z22,AB22,AD22,AF22))</f>
        <v>295</v>
      </c>
      <c r="I22" s="150"/>
      <c r="J22" s="14"/>
      <c r="K22" s="150"/>
      <c r="L22" s="14"/>
      <c r="M22" s="154"/>
      <c r="N22" s="69"/>
      <c r="O22" s="68"/>
      <c r="P22" s="69"/>
      <c r="Q22" s="150"/>
      <c r="R22" s="14"/>
      <c r="S22" s="150">
        <v>39</v>
      </c>
      <c r="T22" s="14">
        <v>74</v>
      </c>
      <c r="U22" s="180">
        <v>39</v>
      </c>
      <c r="V22" s="14">
        <v>72</v>
      </c>
      <c r="W22" s="150"/>
      <c r="X22" s="14"/>
      <c r="Y22" s="154"/>
      <c r="Z22" s="69"/>
      <c r="AA22" s="150">
        <v>41</v>
      </c>
      <c r="AB22" s="14">
        <v>71</v>
      </c>
      <c r="AC22" s="150">
        <v>40</v>
      </c>
      <c r="AD22" s="14">
        <v>78</v>
      </c>
      <c r="AE22" s="150"/>
      <c r="AF22" s="14"/>
    </row>
    <row r="23" spans="1:32" ht="15" customHeight="1">
      <c r="A23" s="164">
        <v>18</v>
      </c>
      <c r="B23" t="s">
        <v>292</v>
      </c>
      <c r="C23" t="s">
        <v>220</v>
      </c>
      <c r="D23">
        <v>2003</v>
      </c>
      <c r="E23" s="13" t="s">
        <v>32</v>
      </c>
      <c r="F23" s="69">
        <v>1</v>
      </c>
      <c r="G23" s="66">
        <f>IF((COUNT(I23:AF23)/2)&gt;=5,SUM(LARGE(I23:AF23,COUNT(I23:AF23)/2+1),LARGE(I23:AF23,COUNT(I23:AF23)/2+2),LARGE(I23:AF23,COUNT(I23:AF23)/2+3),LARGE(I23:AF23,COUNT(I23:AF23)/2+4),LARGE(I23:AF23,COUNT(I23:AF23)/2+5)),SUM(I23,K23,M23,O23,Q23,S23,U23,Y23,W23,,AA23,AC23,AE23))</f>
        <v>142</v>
      </c>
      <c r="H23" s="67">
        <f>IF((COUNT(I23:AF23)/2)&gt;=5,SUM(LARGE(I23:AF23,1),LARGE(I23:AF23,2),LARGE(I23:AF23,3),LARGE(I23:AF23,4),LARGE(I23:AF23,5)),SUM(J23,L23,N23,P23,R23,T23,V23,X23,Z23,AB23,AD23,AF23))</f>
        <v>285</v>
      </c>
      <c r="I23" s="150"/>
      <c r="J23" s="14"/>
      <c r="K23" s="150"/>
      <c r="L23" s="14"/>
      <c r="M23" s="159"/>
      <c r="N23" s="71"/>
      <c r="O23" s="70"/>
      <c r="P23" s="71"/>
      <c r="Q23" s="150">
        <v>46</v>
      </c>
      <c r="R23" s="14">
        <v>96</v>
      </c>
      <c r="S23" s="150">
        <v>50</v>
      </c>
      <c r="T23" s="14">
        <v>96</v>
      </c>
      <c r="U23" s="180"/>
      <c r="V23" s="14"/>
      <c r="W23" s="162"/>
      <c r="X23" s="77"/>
      <c r="Y23" s="150"/>
      <c r="Z23" s="14"/>
      <c r="AA23" s="150">
        <v>46</v>
      </c>
      <c r="AB23" s="14">
        <v>93</v>
      </c>
      <c r="AC23" s="154"/>
      <c r="AD23" s="69"/>
      <c r="AE23" s="150"/>
      <c r="AF23" s="14"/>
    </row>
    <row r="24" spans="1:32" ht="15" customHeight="1">
      <c r="A24" s="164">
        <v>19</v>
      </c>
      <c r="B24" t="s">
        <v>369</v>
      </c>
      <c r="C24" t="s">
        <v>220</v>
      </c>
      <c r="D24">
        <v>2004</v>
      </c>
      <c r="E24" s="13" t="s">
        <v>32</v>
      </c>
      <c r="F24" s="69">
        <v>2</v>
      </c>
      <c r="G24" s="66">
        <f>IF((COUNT(I24:AF24)/2)&gt;=5,SUM(LARGE(I24:AF24,COUNT(I24:AF24)/2+1),LARGE(I24:AF24,COUNT(I24:AF24)/2+2),LARGE(I24:AF24,COUNT(I24:AF24)/2+3),LARGE(I24:AF24,COUNT(I24:AF24)/2+4),LARGE(I24:AF24,COUNT(I24:AF24)/2+5)),SUM(I24,K24,M24,O24,Q24,S24,U24,Y24,W24,,AA24,AC24,AE24))</f>
        <v>137</v>
      </c>
      <c r="H24" s="67">
        <f>IF((COUNT(I24:AF24)/2)&gt;=5,SUM(LARGE(I24:AF24,1),LARGE(I24:AF24,2),LARGE(I24:AF24,3),LARGE(I24:AF24,4),LARGE(I24:AF24,5)),SUM(J24,L24,N24,P24,R24,T24,V24,X24,Z24,AB24,AD24,AF24))</f>
        <v>280</v>
      </c>
      <c r="I24" s="150"/>
      <c r="J24" s="14"/>
      <c r="K24" s="150"/>
      <c r="L24" s="14"/>
      <c r="M24" s="150"/>
      <c r="N24" s="14"/>
      <c r="O24" s="70"/>
      <c r="P24" s="71"/>
      <c r="Q24" s="150">
        <v>41</v>
      </c>
      <c r="R24" s="14">
        <v>91</v>
      </c>
      <c r="S24" s="150">
        <v>46</v>
      </c>
      <c r="T24" s="14">
        <v>93</v>
      </c>
      <c r="U24" s="180"/>
      <c r="V24" s="14"/>
      <c r="W24" s="159"/>
      <c r="X24" s="71"/>
      <c r="Y24" s="162"/>
      <c r="Z24" s="77"/>
      <c r="AA24" s="150">
        <v>50</v>
      </c>
      <c r="AB24" s="14">
        <v>96</v>
      </c>
      <c r="AC24" s="152"/>
      <c r="AD24" s="69"/>
      <c r="AE24" s="150"/>
      <c r="AF24" s="14"/>
    </row>
    <row r="25" spans="1:32" ht="15" customHeight="1">
      <c r="A25" s="164">
        <v>20</v>
      </c>
      <c r="B25" t="s">
        <v>206</v>
      </c>
      <c r="C25" t="s">
        <v>282</v>
      </c>
      <c r="D25">
        <v>1993</v>
      </c>
      <c r="E25" s="13" t="s">
        <v>48</v>
      </c>
      <c r="F25" s="69">
        <v>4</v>
      </c>
      <c r="G25" s="66">
        <f>IF((COUNT(I25:AF25)/2)&gt;=5,SUM(LARGE(I25:AF25,COUNT(I25:AF25)/2+1),LARGE(I25:AF25,COUNT(I25:AF25)/2+2),LARGE(I25:AF25,COUNT(I25:AF25)/2+3),LARGE(I25:AF25,COUNT(I25:AF25)/2+4),LARGE(I25:AF25,COUNT(I25:AF25)/2+5)),SUM(I25,K25,M25,O25,Q25,S25,U25,Y25,W25,,AA25,AC25,AE25))</f>
        <v>139</v>
      </c>
      <c r="H25" s="67">
        <f>IF((COUNT(I25:AF25)/2)&gt;=5,SUM(LARGE(I25:AF25,1),LARGE(I25:AF25,2),LARGE(I25:AF25,3),LARGE(I25:AF25,4),LARGE(I25:AF25,5)),SUM(J25,L25,N25,P25,R25,T25,V25,X25,Z25,AB25,AD25,AF25))</f>
        <v>278</v>
      </c>
      <c r="I25" s="162"/>
      <c r="J25" s="77"/>
      <c r="K25" s="162"/>
      <c r="L25" s="77"/>
      <c r="M25" s="162"/>
      <c r="N25" s="77"/>
      <c r="O25" s="74"/>
      <c r="P25" s="77"/>
      <c r="Q25" s="162"/>
      <c r="R25" s="77"/>
      <c r="S25" s="150">
        <v>46</v>
      </c>
      <c r="T25" s="14">
        <v>90</v>
      </c>
      <c r="U25" s="180">
        <v>50</v>
      </c>
      <c r="V25" s="14">
        <v>100</v>
      </c>
      <c r="W25" s="150">
        <v>43</v>
      </c>
      <c r="X25" s="14">
        <v>88</v>
      </c>
      <c r="Y25" s="150"/>
      <c r="Z25" s="14"/>
      <c r="AA25" s="150"/>
      <c r="AB25" s="14"/>
      <c r="AC25" s="150"/>
      <c r="AD25" s="14"/>
      <c r="AE25" s="160"/>
      <c r="AF25" s="71"/>
    </row>
    <row r="26" spans="1:32" ht="15" customHeight="1">
      <c r="A26" s="164">
        <v>21</v>
      </c>
      <c r="B26" t="s">
        <v>57</v>
      </c>
      <c r="C26" t="s">
        <v>31</v>
      </c>
      <c r="D26">
        <v>1962</v>
      </c>
      <c r="E26" s="13" t="s">
        <v>52</v>
      </c>
      <c r="F26" s="60">
        <v>2</v>
      </c>
      <c r="G26" s="66">
        <f>IF((COUNT(I26:AF26)/2)&gt;=5,SUM(LARGE(I26:AF26,COUNT(I26:AF26)/2+1),LARGE(I26:AF26,COUNT(I26:AF26)/2+2),LARGE(I26:AF26,COUNT(I26:AF26)/2+3),LARGE(I26:AF26,COUNT(I26:AF26)/2+4),LARGE(I26:AF26,COUNT(I26:AF26)/2+5)),SUM(I26,K26,M26,O26,Q26,S26,U26,Y26,W26,,AA26,AC26,AE26))</f>
        <v>178</v>
      </c>
      <c r="H26" s="67">
        <f>IF((COUNT(I26:AF26)/2)&gt;=5,SUM(LARGE(I26:AF26,1),LARGE(I26:AF26,2),LARGE(I26:AF26,3),LARGE(I26:AF26,4),LARGE(I26:AF26,5)),SUM(J26,L26,N26,P26,R26,T26,V26,X26,Z26,AB26,AD26,AF26))</f>
        <v>268</v>
      </c>
      <c r="Q26" s="152">
        <v>50</v>
      </c>
      <c r="R26" s="16">
        <v>71</v>
      </c>
      <c r="S26" s="150"/>
      <c r="T26" s="14"/>
      <c r="U26" s="180">
        <v>39</v>
      </c>
      <c r="V26" s="14">
        <v>60</v>
      </c>
      <c r="W26" s="150">
        <v>46</v>
      </c>
      <c r="X26" s="14">
        <v>70</v>
      </c>
      <c r="Y26" s="150"/>
      <c r="Z26" s="14"/>
      <c r="AA26" s="150">
        <v>43</v>
      </c>
      <c r="AB26" s="14">
        <v>67</v>
      </c>
      <c r="AC26" s="150"/>
      <c r="AD26" s="14"/>
      <c r="AE26" s="159"/>
      <c r="AF26" s="71"/>
    </row>
    <row r="27" spans="1:32" ht="15" customHeight="1">
      <c r="A27" s="164">
        <v>22</v>
      </c>
      <c r="B27" t="s">
        <v>54</v>
      </c>
      <c r="C27" t="s">
        <v>636</v>
      </c>
      <c r="D27">
        <v>1991</v>
      </c>
      <c r="E27" s="13" t="s">
        <v>48</v>
      </c>
      <c r="F27" s="60">
        <v>5</v>
      </c>
      <c r="G27" s="66">
        <f>IF((COUNT(I27:AF27)/2)&gt;=5,SUM(LARGE(I27:AF27,COUNT(I27:AF27)/2+1),LARGE(I27:AF27,COUNT(I27:AF27)/2+2),LARGE(I27:AF27,COUNT(I27:AF27)/2+3),LARGE(I27:AF27,COUNT(I27:AF27)/2+4),LARGE(I27:AF27,COUNT(I27:AF27)/2+5)),SUM(I27,K27,M27,O27,Q27,S27,U27,Y27,W27,,AA27,AC27,AE27))</f>
        <v>139</v>
      </c>
      <c r="H27" s="67">
        <f>IF((COUNT(I27:AF27)/2)&gt;=5,SUM(LARGE(I27:AF27,1),LARGE(I27:AF27,2),LARGE(I27:AF27,3),LARGE(I27:AF27,4),LARGE(I27:AF27,5)),SUM(J27,L27,N27,P27,R27,T27,V27,X27,Z27,AB27,AD27,AF27))</f>
        <v>266</v>
      </c>
      <c r="U27" s="180">
        <v>43</v>
      </c>
      <c r="V27" s="14">
        <v>86</v>
      </c>
      <c r="W27" s="150">
        <v>46</v>
      </c>
      <c r="X27" s="14">
        <v>90</v>
      </c>
      <c r="Y27" s="159"/>
      <c r="Z27" s="71"/>
      <c r="AA27" s="150">
        <v>50</v>
      </c>
      <c r="AB27" s="14">
        <v>90</v>
      </c>
      <c r="AC27" s="152"/>
      <c r="AD27" s="16"/>
      <c r="AE27" s="152"/>
      <c r="AF27" s="16"/>
    </row>
    <row r="28" spans="1:32" ht="15" customHeight="1">
      <c r="A28" s="164">
        <v>23</v>
      </c>
      <c r="B28" t="s">
        <v>205</v>
      </c>
      <c r="C28" t="s">
        <v>220</v>
      </c>
      <c r="D28">
        <v>1990</v>
      </c>
      <c r="E28" s="13" t="s">
        <v>24</v>
      </c>
      <c r="F28" s="64">
        <v>7</v>
      </c>
      <c r="G28" s="66">
        <f>IF((COUNT(I28:AF28)/2)&gt;=5,SUM(LARGE(I28:AF28,COUNT(I28:AF28)/2+1),LARGE(I28:AF28,COUNT(I28:AF28)/2+2),LARGE(I28:AF28,COUNT(I28:AF28)/2+3),LARGE(I28:AF28,COUNT(I28:AF28)/2+4),LARGE(I28:AF28,COUNT(I28:AF28)/2+5)),SUM(I28,K28,M28,O28,Q28,S28,U28,Y28,W28,,AA28,AC28,AE28))</f>
        <v>126</v>
      </c>
      <c r="H28" s="67">
        <f>IF((COUNT(I28:AF28)/2)&gt;=5,SUM(LARGE(I28:AF28,1),LARGE(I28:AF28,2),LARGE(I28:AF28,3),LARGE(I28:AF28,4),LARGE(I28:AF28,5)),SUM(J28,L28,N28,P28,R28,T28,V28,X28,Z28,AB28,AD28,AF28))</f>
        <v>257</v>
      </c>
      <c r="I28" s="150"/>
      <c r="J28" s="14"/>
      <c r="K28" s="150"/>
      <c r="L28" s="14"/>
      <c r="M28" s="150"/>
      <c r="N28" s="14"/>
      <c r="O28" s="74"/>
      <c r="P28" s="77"/>
      <c r="Q28" s="162"/>
      <c r="R28" s="77"/>
      <c r="S28" s="150"/>
      <c r="T28" s="14"/>
      <c r="U28" s="150"/>
      <c r="V28" s="14"/>
      <c r="W28" s="150">
        <v>43</v>
      </c>
      <c r="X28" s="14">
        <v>86</v>
      </c>
      <c r="Y28" s="150"/>
      <c r="Z28" s="14"/>
      <c r="AA28" s="150">
        <v>43</v>
      </c>
      <c r="AB28" s="14">
        <v>83</v>
      </c>
      <c r="AC28" s="150">
        <v>40</v>
      </c>
      <c r="AD28" s="14">
        <v>88</v>
      </c>
      <c r="AE28" s="152"/>
      <c r="AF28" s="16"/>
    </row>
    <row r="29" spans="1:32" ht="15" customHeight="1">
      <c r="A29" s="164">
        <v>24</v>
      </c>
      <c r="B29" t="s">
        <v>331</v>
      </c>
      <c r="C29" t="s">
        <v>31</v>
      </c>
      <c r="D29">
        <v>1967</v>
      </c>
      <c r="E29" s="13" t="s">
        <v>52</v>
      </c>
      <c r="F29" s="69">
        <v>3</v>
      </c>
      <c r="G29" s="66">
        <f>IF((COUNT(I29:AF29)/2)&gt;=5,SUM(LARGE(I29:AF29,COUNT(I29:AF29)/2+1),LARGE(I29:AF29,COUNT(I29:AF29)/2+2),LARGE(I29:AF29,COUNT(I29:AF29)/2+3),LARGE(I29:AF29,COUNT(I29:AF29)/2+4),LARGE(I29:AF29,COUNT(I29:AF29)/2+5)),SUM(I29,K29,M29,O29,Q29,S29,U29,Y29,W29,,AA29,AC29,AE29))</f>
        <v>173</v>
      </c>
      <c r="H29" s="67">
        <f>IF((COUNT(I29:AF29)/2)&gt;=5,SUM(LARGE(I29:AF29,1),LARGE(I29:AF29,2),LARGE(I29:AF29,3),LARGE(I29:AF29,4),LARGE(I29:AF29,5)),SUM(J29,L29,N29,P29,R29,T29,V29,X29,Z29,AB29,AD29,AF29))</f>
        <v>251</v>
      </c>
      <c r="I29" s="150"/>
      <c r="J29" s="14"/>
      <c r="K29" s="154"/>
      <c r="L29" s="69"/>
      <c r="M29" s="150"/>
      <c r="N29" s="14"/>
      <c r="O29" s="74"/>
      <c r="P29" s="77"/>
      <c r="Q29" s="152">
        <v>43</v>
      </c>
      <c r="R29" s="16">
        <v>63</v>
      </c>
      <c r="S29" s="150">
        <v>35</v>
      </c>
      <c r="T29" s="14">
        <v>28</v>
      </c>
      <c r="U29" s="180">
        <v>34</v>
      </c>
      <c r="V29" s="14">
        <v>47</v>
      </c>
      <c r="W29" s="152">
        <v>37</v>
      </c>
      <c r="X29" s="16">
        <v>53</v>
      </c>
      <c r="Y29" s="150"/>
      <c r="Z29" s="14"/>
      <c r="AA29" s="152">
        <v>39</v>
      </c>
      <c r="AB29" s="16">
        <v>45</v>
      </c>
      <c r="AC29" s="152"/>
      <c r="AD29" s="16"/>
      <c r="AE29" s="150"/>
      <c r="AF29" s="14"/>
    </row>
    <row r="30" spans="1:32" ht="15" customHeight="1">
      <c r="A30" s="164">
        <v>25</v>
      </c>
      <c r="B30" t="s">
        <v>251</v>
      </c>
      <c r="C30" t="s">
        <v>278</v>
      </c>
      <c r="D30">
        <v>1975</v>
      </c>
      <c r="E30" s="13" t="s">
        <v>29</v>
      </c>
      <c r="F30" s="69">
        <v>9</v>
      </c>
      <c r="G30" s="66">
        <f>IF((COUNT(I30:AF30)/2)&gt;=5,SUM(LARGE(I30:AF30,COUNT(I30:AF30)/2+1),LARGE(I30:AF30,COUNT(I30:AF30)/2+2),LARGE(I30:AF30,COUNT(I30:AF30)/2+3),LARGE(I30:AF30,COUNT(I30:AF30)/2+4),LARGE(I30:AF30,COUNT(I30:AF30)/2+5)),SUM(I30,K30,M30,O30,Q30,S30,U30,Y30,W30,,AA30,AC30,AE30))</f>
        <v>119</v>
      </c>
      <c r="H30" s="67">
        <f>IF((COUNT(I30:AF30)/2)&gt;=5,SUM(LARGE(I30:AF30,1),LARGE(I30:AF30,2),LARGE(I30:AF30,3),LARGE(I30:AF30,4),LARGE(I30:AF30,5)),SUM(J30,L30,N30,P30,R30,T30,V30,X30,Z30,AB30,AD30,AF30))</f>
        <v>247</v>
      </c>
      <c r="I30" s="162"/>
      <c r="J30" s="77"/>
      <c r="K30" s="162"/>
      <c r="L30" s="77"/>
      <c r="M30" s="162"/>
      <c r="N30" s="77"/>
      <c r="O30" s="74"/>
      <c r="P30" s="77"/>
      <c r="Q30" s="162"/>
      <c r="R30" s="77"/>
      <c r="S30" s="150"/>
      <c r="T30" s="14"/>
      <c r="U30" s="180">
        <v>43</v>
      </c>
      <c r="V30" s="14">
        <v>88</v>
      </c>
      <c r="W30" s="150">
        <v>38</v>
      </c>
      <c r="X30" s="14">
        <v>80</v>
      </c>
      <c r="Y30" s="181"/>
      <c r="Z30" s="79"/>
      <c r="AA30" s="150"/>
      <c r="AB30" s="14"/>
      <c r="AC30" s="150">
        <v>38</v>
      </c>
      <c r="AD30" s="14">
        <v>79</v>
      </c>
      <c r="AE30" s="160"/>
      <c r="AF30" s="71"/>
    </row>
    <row r="31" spans="1:32" ht="15" customHeight="1">
      <c r="A31" s="164">
        <v>26</v>
      </c>
      <c r="B31" t="s">
        <v>464</v>
      </c>
      <c r="C31" t="s">
        <v>67</v>
      </c>
      <c r="D31">
        <v>1990</v>
      </c>
      <c r="E31" s="13" t="s">
        <v>24</v>
      </c>
      <c r="F31" s="69">
        <v>8</v>
      </c>
      <c r="G31" s="66">
        <f>IF((COUNT(I31:AF31)/2)&gt;=5,SUM(LARGE(I31:AF31,COUNT(I31:AF31)/2+1),LARGE(I31:AF31,COUNT(I31:AF31)/2+2),LARGE(I31:AF31,COUNT(I31:AF31)/2+3),LARGE(I31:AF31,COUNT(I31:AF31)/2+4),LARGE(I31:AF31,COUNT(I31:AF31)/2+5)),SUM(I31,K31,M31,O31,Q31,S31,U31,Y31,W31,,AA31,AC31,AE31))</f>
        <v>123</v>
      </c>
      <c r="H31" s="67">
        <f>IF((COUNT(I31:AF31)/2)&gt;=5,SUM(LARGE(I31:AF31,1),LARGE(I31:AF31,2),LARGE(I31:AF31,3),LARGE(I31:AF31,4),LARGE(I31:AF31,5)),SUM(J31,L31,N31,P31,R31,T31,V31,X31,Z31,AB31,AD31,AF31))</f>
        <v>241</v>
      </c>
      <c r="I31" s="150"/>
      <c r="J31" s="14"/>
      <c r="K31" s="150"/>
      <c r="L31" s="14"/>
      <c r="M31" s="150"/>
      <c r="N31" s="14"/>
      <c r="O31" s="70"/>
      <c r="P31" s="71"/>
      <c r="Q31" s="150"/>
      <c r="R31" s="14"/>
      <c r="S31" s="150">
        <v>41</v>
      </c>
      <c r="T31" s="14">
        <v>75</v>
      </c>
      <c r="U31" s="180">
        <v>43</v>
      </c>
      <c r="V31" s="14">
        <v>87</v>
      </c>
      <c r="W31" s="174"/>
      <c r="X31" s="78"/>
      <c r="Y31" s="150"/>
      <c r="Z31" s="14"/>
      <c r="AA31" s="150">
        <v>39</v>
      </c>
      <c r="AB31" s="14">
        <v>79</v>
      </c>
      <c r="AC31" s="150"/>
      <c r="AD31" s="14"/>
      <c r="AE31" s="150"/>
      <c r="AF31" s="14"/>
    </row>
    <row r="32" spans="1:32" ht="15" customHeight="1">
      <c r="A32" s="164">
        <v>27</v>
      </c>
      <c r="B32" t="s">
        <v>89</v>
      </c>
      <c r="C32" t="s">
        <v>636</v>
      </c>
      <c r="D32">
        <v>1982</v>
      </c>
      <c r="E32" s="13" t="s">
        <v>24</v>
      </c>
      <c r="F32" s="64">
        <v>6</v>
      </c>
      <c r="G32" s="66">
        <f>IF((COUNT(I32:AF32)/2)&gt;=5,SUM(LARGE(I32:AF32,COUNT(I32:AF32)/2+1),LARGE(I32:AF32,COUNT(I32:AF32)/2+2),LARGE(I32:AF32,COUNT(I32:AF32)/2+3),LARGE(I32:AF32,COUNT(I32:AF32)/2+4),LARGE(I32:AF32,COUNT(I32:AF32)/2+5)),SUM(I32,K32,M32,O32,Q32,S32,U32,Y32,W32,,AA32,AC32,AE32))</f>
        <v>130</v>
      </c>
      <c r="H32" s="67">
        <f>IF((COUNT(I32:AF32)/2)&gt;=5,SUM(LARGE(I32:AF32,1),LARGE(I32:AF32,2),LARGE(I32:AF32,3),LARGE(I32:AF32,4),LARGE(I32:AF32,5)),SUM(J32,L32,N32,P32,R32,T32,V32,X32,Z32,AB32,AD32,AF32))</f>
        <v>240</v>
      </c>
      <c r="I32" s="174"/>
      <c r="J32" s="78"/>
      <c r="K32" s="174"/>
      <c r="L32" s="78"/>
      <c r="M32" s="174"/>
      <c r="N32" s="78"/>
      <c r="O32" s="76"/>
      <c r="P32" s="78"/>
      <c r="Q32" s="150"/>
      <c r="R32" s="14"/>
      <c r="S32" s="150"/>
      <c r="T32" s="14"/>
      <c r="U32" s="180">
        <v>38</v>
      </c>
      <c r="V32" s="14">
        <v>59</v>
      </c>
      <c r="W32" s="162"/>
      <c r="X32" s="77"/>
      <c r="Y32" s="174"/>
      <c r="Z32" s="78"/>
      <c r="AA32" s="150">
        <v>46</v>
      </c>
      <c r="AB32" s="14">
        <v>89</v>
      </c>
      <c r="AC32" s="150">
        <v>46</v>
      </c>
      <c r="AD32" s="14">
        <v>92</v>
      </c>
      <c r="AE32" s="159"/>
      <c r="AF32" s="71"/>
    </row>
    <row r="33" spans="1:32" ht="15" customHeight="1">
      <c r="A33" s="164">
        <v>28</v>
      </c>
      <c r="B33" t="s">
        <v>202</v>
      </c>
      <c r="C33" t="s">
        <v>278</v>
      </c>
      <c r="D33">
        <v>1979</v>
      </c>
      <c r="E33" s="13" t="s">
        <v>29</v>
      </c>
      <c r="F33" s="65">
        <v>11</v>
      </c>
      <c r="G33" s="66">
        <f>IF((COUNT(I33:AF33)/2)&gt;=5,SUM(LARGE(I33:AF33,COUNT(I33:AF33)/2+1),LARGE(I33:AF33,COUNT(I33:AF33)/2+2),LARGE(I33:AF33,COUNT(I33:AF33)/2+3),LARGE(I33:AF33,COUNT(I33:AF33)/2+4),LARGE(I33:AF33,COUNT(I33:AF33)/2+5)),SUM(I33,K33,M33,O33,Q33,S33,U33,Y33,W33,,AA33,AC33,AE33))</f>
        <v>112</v>
      </c>
      <c r="H33" s="67">
        <f>IF((COUNT(I33:AF33)/2)&gt;=5,SUM(LARGE(I33:AF33,1),LARGE(I33:AF33,2),LARGE(I33:AF33,3),LARGE(I33:AF33,4),LARGE(I33:AF33,5)),SUM(J33,L33,N33,P33,R33,T33,V33,X33,Z33,AB33,AD33,AF33))</f>
        <v>235</v>
      </c>
      <c r="I33" s="150"/>
      <c r="J33" s="14"/>
      <c r="K33" s="150"/>
      <c r="L33" s="14"/>
      <c r="M33" s="150"/>
      <c r="N33" s="14"/>
      <c r="O33" s="68"/>
      <c r="P33" s="69"/>
      <c r="Q33" s="152">
        <v>38</v>
      </c>
      <c r="R33" s="16">
        <v>78</v>
      </c>
      <c r="S33" s="154"/>
      <c r="T33" s="69"/>
      <c r="U33" s="180"/>
      <c r="V33" s="14"/>
      <c r="W33" s="150">
        <v>35</v>
      </c>
      <c r="X33" s="14">
        <v>77</v>
      </c>
      <c r="Y33" s="150"/>
      <c r="Z33" s="14"/>
      <c r="AA33" s="152"/>
      <c r="AB33" s="16"/>
      <c r="AC33" s="150">
        <v>39</v>
      </c>
      <c r="AD33" s="14">
        <v>80</v>
      </c>
      <c r="AE33" s="154"/>
      <c r="AF33" s="69"/>
    </row>
    <row r="34" spans="1:32" ht="15" customHeight="1">
      <c r="A34" s="164">
        <v>29</v>
      </c>
      <c r="B34" t="s">
        <v>226</v>
      </c>
      <c r="C34" t="s">
        <v>282</v>
      </c>
      <c r="D34">
        <v>1962</v>
      </c>
      <c r="E34" s="13" t="s">
        <v>52</v>
      </c>
      <c r="F34" s="60">
        <v>4</v>
      </c>
      <c r="G34" s="66">
        <f>IF((COUNT(I34:AF34)/2)&gt;=5,SUM(LARGE(I34:AF34,COUNT(I34:AF34)/2+1),LARGE(I34:AF34,COUNT(I34:AF34)/2+2),LARGE(I34:AF34,COUNT(I34:AF34)/2+3),LARGE(I34:AF34,COUNT(I34:AF34)/2+4),LARGE(I34:AF34,COUNT(I34:AF34)/2+5)),SUM(I34,K34,M34,O34,Q34,S34,U34,Y34,W34,,AA34,AC34,AE34))</f>
        <v>146</v>
      </c>
      <c r="H34" s="67">
        <f>IF((COUNT(I34:AF34)/2)&gt;=5,SUM(LARGE(I34:AF34,1),LARGE(I34:AF34,2),LARGE(I34:AF34,3),LARGE(I34:AF34,4),LARGE(I34:AF34,5)),SUM(J34,L34,N34,P34,R34,T34,V34,X34,Z34,AB34,AD34,AF34))</f>
        <v>230</v>
      </c>
      <c r="S34" s="153"/>
      <c r="T34" s="14"/>
      <c r="U34" s="180">
        <v>50</v>
      </c>
      <c r="V34" s="14">
        <v>83</v>
      </c>
      <c r="W34" s="150">
        <v>50</v>
      </c>
      <c r="X34" s="14">
        <v>75</v>
      </c>
      <c r="Y34" s="159"/>
      <c r="Z34" s="71"/>
      <c r="AA34" s="150">
        <v>46</v>
      </c>
      <c r="AB34" s="14">
        <v>72</v>
      </c>
      <c r="AC34" s="150"/>
      <c r="AD34" s="14"/>
      <c r="AE34" s="150"/>
      <c r="AF34" s="14"/>
    </row>
    <row r="35" spans="1:32" ht="15" customHeight="1">
      <c r="A35" s="164">
        <v>30</v>
      </c>
      <c r="B35" t="s">
        <v>248</v>
      </c>
      <c r="C35" t="s">
        <v>278</v>
      </c>
      <c r="D35">
        <v>1975</v>
      </c>
      <c r="E35" s="13" t="s">
        <v>29</v>
      </c>
      <c r="F35" s="69">
        <v>10</v>
      </c>
      <c r="G35" s="66">
        <f>IF((COUNT(I35:AF35)/2)&gt;=5,SUM(LARGE(I35:AF35,COUNT(I35:AF35)/2+1),LARGE(I35:AF35,COUNT(I35:AF35)/2+2),LARGE(I35:AF35,COUNT(I35:AF35)/2+3),LARGE(I35:AF35,COUNT(I35:AF35)/2+4),LARGE(I35:AF35,COUNT(I35:AF35)/2+5)),SUM(I35,K35,M35,O35,Q35,S35,U35,Y35,W35,,AA35,AC35,AE35))</f>
        <v>114</v>
      </c>
      <c r="H35" s="67">
        <f>IF((COUNT(I35:AF35)/2)&gt;=5,SUM(LARGE(I35:AF35,1),LARGE(I35:AF35,2),LARGE(I35:AF35,3),LARGE(I35:AF35,4),LARGE(I35:AF35,5)),SUM(J35,L35,N35,P35,R35,T35,V35,X35,Z35,AB35,AD35,AF35))</f>
        <v>230</v>
      </c>
      <c r="I35" s="162"/>
      <c r="J35" s="77"/>
      <c r="K35" s="150"/>
      <c r="L35" s="14"/>
      <c r="M35" s="150"/>
      <c r="N35" s="77"/>
      <c r="O35" s="74"/>
      <c r="P35" s="77"/>
      <c r="Q35" s="150"/>
      <c r="R35" s="14"/>
      <c r="S35" s="150">
        <v>39</v>
      </c>
      <c r="T35" s="14">
        <v>77</v>
      </c>
      <c r="U35" s="150"/>
      <c r="V35" s="14"/>
      <c r="W35" s="150">
        <v>40</v>
      </c>
      <c r="X35" s="14">
        <v>83</v>
      </c>
      <c r="Y35" s="154"/>
      <c r="Z35" s="69"/>
      <c r="AA35" s="150"/>
      <c r="AB35" s="14"/>
      <c r="AC35" s="150">
        <v>35</v>
      </c>
      <c r="AD35" s="14">
        <v>70</v>
      </c>
      <c r="AE35" s="152"/>
      <c r="AF35" s="16"/>
    </row>
    <row r="36" spans="1:32" ht="15" customHeight="1">
      <c r="A36" s="164">
        <v>31</v>
      </c>
      <c r="B36" t="s">
        <v>121</v>
      </c>
      <c r="C36" t="s">
        <v>295</v>
      </c>
      <c r="D36">
        <v>1978</v>
      </c>
      <c r="E36" s="13" t="s">
        <v>29</v>
      </c>
      <c r="F36" s="60">
        <v>12</v>
      </c>
      <c r="G36" s="66">
        <f>IF((COUNT(I36:AF36)/2)&gt;=5,SUM(LARGE(I36:AF36,COUNT(I36:AF36)/2+1),LARGE(I36:AF36,COUNT(I36:AF36)/2+2),LARGE(I36:AF36,COUNT(I36:AF36)/2+3),LARGE(I36:AF36,COUNT(I36:AF36)/2+4),LARGE(I36:AF36,COUNT(I36:AF36)/2+5)),SUM(I36,K36,M36,O36,Q36,S36,U36,Y36,W36,,AA36,AC36,AE36))</f>
        <v>112</v>
      </c>
      <c r="H36" s="67">
        <f>IF((COUNT(I36:AF36)/2)&gt;=5,SUM(LARGE(I36:AF36,1),LARGE(I36:AF36,2),LARGE(I36:AF36,3),LARGE(I36:AF36,4),LARGE(I36:AF36,5)),SUM(J36,L36,N36,P36,R36,T36,V36,X36,Z36,AB36,AD36,AF36))</f>
        <v>225</v>
      </c>
      <c r="S36" s="150">
        <v>40</v>
      </c>
      <c r="T36" s="14">
        <v>78</v>
      </c>
      <c r="AA36" s="150">
        <v>35</v>
      </c>
      <c r="AB36" s="14">
        <v>70</v>
      </c>
      <c r="AC36" s="150">
        <v>37</v>
      </c>
      <c r="AD36" s="14">
        <v>77</v>
      </c>
      <c r="AE36" s="150"/>
      <c r="AF36" s="14"/>
    </row>
    <row r="37" spans="1:32" ht="15" customHeight="1">
      <c r="A37" s="164">
        <v>32</v>
      </c>
      <c r="B37" t="s">
        <v>50</v>
      </c>
      <c r="C37" t="s">
        <v>321</v>
      </c>
      <c r="D37">
        <v>1961</v>
      </c>
      <c r="E37" s="13" t="s">
        <v>52</v>
      </c>
      <c r="F37" s="69">
        <v>5</v>
      </c>
      <c r="G37" s="66">
        <f>IF((COUNT(I37:AF37)/2)&gt;=5,SUM(LARGE(I37:AF37,COUNT(I37:AF37)/2+1),LARGE(I37:AF37,COUNT(I37:AF37)/2+2),LARGE(I37:AF37,COUNT(I37:AF37)/2+3),LARGE(I37:AF37,COUNT(I37:AF37)/2+4),LARGE(I37:AF37,COUNT(I37:AF37)/2+5)),SUM(I37,K37,M37,O37,Q37,S37,U37,Y37,W37,,AA37,AC37,AE37))</f>
        <v>139</v>
      </c>
      <c r="H37" s="67">
        <f>IF((COUNT(I37:AF37)/2)&gt;=5,SUM(LARGE(I37:AF37,1),LARGE(I37:AF37,2),LARGE(I37:AF37,3),LARGE(I37:AF37,4),LARGE(I37:AF37,5)),SUM(J37,L37,N37,P37,R37,T37,V37,X37,Z37,AB37,AD37,AF37))</f>
        <v>220</v>
      </c>
      <c r="I37" s="150"/>
      <c r="J37" s="14"/>
      <c r="K37" s="154"/>
      <c r="L37" s="69"/>
      <c r="M37" s="150"/>
      <c r="N37" s="14"/>
      <c r="O37" s="74"/>
      <c r="P37" s="77"/>
      <c r="Q37" s="152"/>
      <c r="R37" s="16"/>
      <c r="S37" s="150">
        <v>50</v>
      </c>
      <c r="T37" s="14">
        <v>73</v>
      </c>
      <c r="U37" s="180">
        <v>43</v>
      </c>
      <c r="V37" s="14">
        <v>75</v>
      </c>
      <c r="W37" s="159"/>
      <c r="X37" s="71"/>
      <c r="Y37" s="150"/>
      <c r="Z37" s="14"/>
      <c r="AA37" s="150"/>
      <c r="AB37" s="14"/>
      <c r="AC37" s="150">
        <v>46</v>
      </c>
      <c r="AD37" s="14">
        <v>72</v>
      </c>
      <c r="AE37" s="152"/>
      <c r="AF37" s="16"/>
    </row>
    <row r="38" spans="1:32" ht="15" customHeight="1">
      <c r="A38" s="164">
        <v>33</v>
      </c>
      <c r="B38" t="s">
        <v>514</v>
      </c>
      <c r="C38" t="s">
        <v>583</v>
      </c>
      <c r="D38">
        <v>1981</v>
      </c>
      <c r="E38" s="13" t="s">
        <v>24</v>
      </c>
      <c r="F38" s="60">
        <v>9</v>
      </c>
      <c r="G38" s="66">
        <f>IF((COUNT(I38:AF38)/2)&gt;=5,SUM(LARGE(I38:AF38,COUNT(I38:AF38)/2+1),LARGE(I38:AF38,COUNT(I38:AF38)/2+2),LARGE(I38:AF38,COUNT(I38:AF38)/2+3),LARGE(I38:AF38,COUNT(I38:AF38)/2+4),LARGE(I38:AF38,COUNT(I38:AF38)/2+5)),SUM(I38,K38,M38,O38,Q38,S38,U38,Y38,W38,,AA38,AC38,AE38))</f>
        <v>115</v>
      </c>
      <c r="H38" s="67">
        <f>IF((COUNT(I38:AF38)/2)&gt;=5,SUM(LARGE(I38:AF38,1),LARGE(I38:AF38,2),LARGE(I38:AF38,3),LARGE(I38:AF38,4),LARGE(I38:AF38,5)),SUM(J38,L38,N38,P38,R38,T38,V38,X38,Z38,AB38,AD38,AF38))</f>
        <v>214</v>
      </c>
      <c r="W38" s="150">
        <v>40</v>
      </c>
      <c r="X38" s="14">
        <v>72</v>
      </c>
      <c r="AA38" s="150">
        <v>38</v>
      </c>
      <c r="AB38" s="14">
        <v>68</v>
      </c>
      <c r="AC38" s="150">
        <v>37</v>
      </c>
      <c r="AD38" s="14">
        <v>74</v>
      </c>
      <c r="AE38" s="159"/>
      <c r="AF38" s="71"/>
    </row>
    <row r="39" spans="1:32" ht="15" customHeight="1">
      <c r="A39" s="164">
        <v>34</v>
      </c>
      <c r="B39" t="s">
        <v>77</v>
      </c>
      <c r="C39" t="s">
        <v>636</v>
      </c>
      <c r="D39">
        <v>1981</v>
      </c>
      <c r="E39" s="13" t="s">
        <v>24</v>
      </c>
      <c r="F39" s="64">
        <v>10</v>
      </c>
      <c r="G39" s="66">
        <f>IF((COUNT(I39:AF39)/2)&gt;=5,SUM(LARGE(I39:AF39,COUNT(I39:AF39)/2+1),LARGE(I39:AF39,COUNT(I39:AF39)/2+2),LARGE(I39:AF39,COUNT(I39:AF39)/2+3),LARGE(I39:AF39,COUNT(I39:AF39)/2+4),LARGE(I39:AF39,COUNT(I39:AF39)/2+5)),SUM(I39,K39,M39,O39,Q39,S39,U39,Y39,W39,,AA39,AC39,AE39))</f>
        <v>113</v>
      </c>
      <c r="H39" s="67">
        <f>IF((COUNT(I39:AF39)/2)&gt;=5,SUM(LARGE(I39:AF39,1),LARGE(I39:AF39,2),LARGE(I39:AF39,3),LARGE(I39:AF39,4),LARGE(I39:AF39,5)),SUM(J39,L39,N39,P39,R39,T39,V39,X39,Z39,AB39,AD39,AF39))</f>
        <v>191</v>
      </c>
      <c r="I39" s="174"/>
      <c r="J39" s="78"/>
      <c r="K39" s="174"/>
      <c r="L39" s="78"/>
      <c r="M39" s="174"/>
      <c r="N39" s="78"/>
      <c r="O39" s="76"/>
      <c r="P39" s="78"/>
      <c r="Q39" s="150"/>
      <c r="R39" s="14"/>
      <c r="S39" s="150"/>
      <c r="T39" s="14"/>
      <c r="U39" s="180">
        <v>41</v>
      </c>
      <c r="V39" s="14">
        <v>69</v>
      </c>
      <c r="W39" s="152">
        <v>38</v>
      </c>
      <c r="X39" s="16">
        <v>62</v>
      </c>
      <c r="Y39" s="150"/>
      <c r="Z39" s="14"/>
      <c r="AA39" s="152">
        <v>34</v>
      </c>
      <c r="AB39" s="16">
        <v>60</v>
      </c>
      <c r="AC39" s="159"/>
      <c r="AD39" s="71"/>
      <c r="AE39" s="159"/>
      <c r="AF39" s="71"/>
    </row>
    <row r="40" spans="1:32" ht="15" customHeight="1">
      <c r="A40" s="164">
        <v>35</v>
      </c>
      <c r="B40" t="s">
        <v>90</v>
      </c>
      <c r="C40" t="s">
        <v>220</v>
      </c>
      <c r="D40">
        <v>2001</v>
      </c>
      <c r="E40" s="13" t="s">
        <v>32</v>
      </c>
      <c r="F40" s="60">
        <v>3</v>
      </c>
      <c r="G40" s="66">
        <f>IF((COUNT(I40:AF40)/2)&gt;=5,SUM(LARGE(I40:AF40,COUNT(I40:AF40)/2+1),LARGE(I40:AF40,COUNT(I40:AF40)/2+2),LARGE(I40:AF40,COUNT(I40:AF40)/2+3),LARGE(I40:AF40,COUNT(I40:AF40)/2+4),LARGE(I40:AF40,COUNT(I40:AF40)/2+5)),SUM(I40,K40,M40,O40,Q40,S40,U40,Y40,W40,,AA40,AC40,AE40))</f>
        <v>93</v>
      </c>
      <c r="H40" s="67">
        <f>IF((COUNT(I40:AF40)/2)&gt;=5,SUM(LARGE(I40:AF40,1),LARGE(I40:AF40,2),LARGE(I40:AF40,3),LARGE(I40:AF40,4),LARGE(I40:AF40,5)),SUM(J40,L40,N40,P40,R40,T40,V40,X40,Z40,AB40,AD40,AF40))</f>
        <v>191</v>
      </c>
      <c r="I40" s="150"/>
      <c r="J40" s="14"/>
      <c r="Q40" s="150">
        <v>50</v>
      </c>
      <c r="R40" s="14">
        <v>100</v>
      </c>
      <c r="S40" s="150">
        <v>43</v>
      </c>
      <c r="T40" s="14">
        <v>91</v>
      </c>
      <c r="W40" s="150"/>
      <c r="X40" s="14"/>
      <c r="Y40" s="150"/>
      <c r="Z40" s="14"/>
      <c r="AA40" s="150"/>
      <c r="AB40" s="14"/>
      <c r="AC40" s="150"/>
      <c r="AD40" s="14"/>
      <c r="AE40" s="159"/>
      <c r="AF40" s="71"/>
    </row>
    <row r="41" spans="1:32" ht="15" customHeight="1">
      <c r="A41" s="164">
        <v>36</v>
      </c>
      <c r="B41" t="s">
        <v>85</v>
      </c>
      <c r="C41" t="s">
        <v>295</v>
      </c>
      <c r="D41">
        <v>1950</v>
      </c>
      <c r="E41" s="13" t="s">
        <v>242</v>
      </c>
      <c r="F41" s="64">
        <v>1</v>
      </c>
      <c r="G41" s="66">
        <f>IF((COUNT(I41:AF41)/2)&gt;=5,SUM(LARGE(I41:AF41,COUNT(I41:AF41)/2+1),LARGE(I41:AF41,COUNT(I41:AF41)/2+2),LARGE(I41:AF41,COUNT(I41:AF41)/2+3),LARGE(I41:AF41,COUNT(I41:AF41)/2+4),LARGE(I41:AF41,COUNT(I41:AF41)/2+5)),SUM(I41,K41,M41,O41,Q41,S41,U41,Y41,W41,,AA41,AC41,AE41))</f>
        <v>200</v>
      </c>
      <c r="H41" s="67">
        <f>IF((COUNT(I41:AF41)/2)&gt;=5,SUM(LARGE(I41:AF41,1),LARGE(I41:AF41,2),LARGE(I41:AF41,3),LARGE(I41:AF41,4),LARGE(I41:AF41,5)),SUM(J41,L41,N41,P41,R41,T41,V41,X41,Z41,AB41,AD41,AF41))</f>
        <v>189</v>
      </c>
      <c r="I41" s="174"/>
      <c r="J41" s="78"/>
      <c r="K41" s="174"/>
      <c r="L41" s="78"/>
      <c r="M41" s="150"/>
      <c r="N41" s="14"/>
      <c r="O41" s="74"/>
      <c r="P41" s="77"/>
      <c r="Q41" s="152">
        <v>50</v>
      </c>
      <c r="R41" s="16">
        <v>64</v>
      </c>
      <c r="S41" s="150">
        <v>50</v>
      </c>
      <c r="T41" s="14">
        <v>30</v>
      </c>
      <c r="U41" s="180">
        <v>50</v>
      </c>
      <c r="V41" s="14">
        <v>49</v>
      </c>
      <c r="W41" s="154"/>
      <c r="X41" s="69"/>
      <c r="Y41" s="150"/>
      <c r="Z41" s="14"/>
      <c r="AA41" s="152">
        <v>50</v>
      </c>
      <c r="AB41" s="16">
        <v>46</v>
      </c>
      <c r="AC41" s="150"/>
      <c r="AD41" s="14"/>
      <c r="AE41" s="150"/>
      <c r="AF41" s="14"/>
    </row>
    <row r="42" spans="1:32" ht="15" customHeight="1">
      <c r="A42" s="164">
        <v>37</v>
      </c>
      <c r="B42" t="s">
        <v>94</v>
      </c>
      <c r="C42" t="s">
        <v>285</v>
      </c>
      <c r="D42">
        <v>1979</v>
      </c>
      <c r="E42" s="13" t="s">
        <v>29</v>
      </c>
      <c r="F42" s="64">
        <v>13</v>
      </c>
      <c r="G42" s="66">
        <f>IF((COUNT(I42:AF42)/2)&gt;=5,SUM(LARGE(I42:AF42,COUNT(I42:AF42)/2+1),LARGE(I42:AF42,COUNT(I42:AF42)/2+2),LARGE(I42:AF42,COUNT(I42:AF42)/2+3),LARGE(I42:AF42,COUNT(I42:AF42)/2+4),LARGE(I42:AF42,COUNT(I42:AF42)/2+5)),SUM(I42,K42,M42,O42,Q42,S42,U42,Y42,W42,,AA42,AC42,AE42))</f>
        <v>92</v>
      </c>
      <c r="H42" s="67">
        <f>IF((COUNT(I42:AF42)/2)&gt;=5,SUM(LARGE(I42:AF42,1),LARGE(I42:AF42,2),LARGE(I42:AF42,3),LARGE(I42:AF42,4),LARGE(I42:AF42,5)),SUM(J42,L42,N42,P42,R42,T42,V42,X42,Z42,AB42,AD42,AF42))</f>
        <v>187</v>
      </c>
      <c r="I42" s="174"/>
      <c r="J42" s="78"/>
      <c r="K42" s="150"/>
      <c r="L42" s="14"/>
      <c r="M42" s="154"/>
      <c r="N42" s="69"/>
      <c r="O42" s="76"/>
      <c r="P42" s="78"/>
      <c r="Q42" s="174"/>
      <c r="R42" s="78"/>
      <c r="S42" s="153">
        <v>29</v>
      </c>
      <c r="T42" s="14">
        <v>56</v>
      </c>
      <c r="U42" s="180">
        <v>30</v>
      </c>
      <c r="V42" s="14">
        <v>62</v>
      </c>
      <c r="W42" s="150">
        <v>33</v>
      </c>
      <c r="X42" s="14">
        <v>69</v>
      </c>
      <c r="Y42" s="154"/>
      <c r="Z42" s="69"/>
      <c r="AA42" s="68"/>
      <c r="AB42" s="69"/>
      <c r="AC42" s="150"/>
      <c r="AD42" s="14"/>
      <c r="AE42" s="152"/>
      <c r="AF42" s="16"/>
    </row>
    <row r="43" spans="1:32" ht="15" customHeight="1">
      <c r="A43" s="164">
        <v>38</v>
      </c>
      <c r="B43" t="s">
        <v>232</v>
      </c>
      <c r="C43" t="s">
        <v>636</v>
      </c>
      <c r="D43">
        <v>1983</v>
      </c>
      <c r="E43" s="13" t="s">
        <v>24</v>
      </c>
      <c r="F43" s="64">
        <v>11</v>
      </c>
      <c r="G43" s="66">
        <f>IF((COUNT(I43:AF43)/2)&gt;=5,SUM(LARGE(I43:AF43,COUNT(I43:AF43)/2+1),LARGE(I43:AF43,COUNT(I43:AF43)/2+2),LARGE(I43:AF43,COUNT(I43:AF43)/2+3),LARGE(I43:AF43,COUNT(I43:AF43)/2+4),LARGE(I43:AF43,COUNT(I43:AF43)/2+5)),SUM(I43,K43,M43,O43,Q43,S43,U43,Y43,W43,,AA43,AC43,AE43))</f>
        <v>110</v>
      </c>
      <c r="H43" s="67">
        <f>IF((COUNT(I43:AF43)/2)&gt;=5,SUM(LARGE(I43:AF43,1),LARGE(I43:AF43,2),LARGE(I43:AF43,3),LARGE(I43:AF43,4),LARGE(I43:AF43,5)),SUM(J43,L43,N43,P43,R43,T43,V43,X43,Z43,AB43,AD43,AF43))</f>
        <v>183</v>
      </c>
      <c r="I43" s="154"/>
      <c r="J43" s="71"/>
      <c r="K43" s="150"/>
      <c r="L43" s="14"/>
      <c r="M43" s="154"/>
      <c r="N43" s="69"/>
      <c r="O43" s="70"/>
      <c r="P43" s="71"/>
      <c r="Q43" s="150"/>
      <c r="R43" s="14"/>
      <c r="S43" s="150">
        <v>36</v>
      </c>
      <c r="T43" s="14">
        <v>53</v>
      </c>
      <c r="U43" s="154"/>
      <c r="V43" s="69"/>
      <c r="W43" s="150">
        <v>41</v>
      </c>
      <c r="X43" s="14">
        <v>73</v>
      </c>
      <c r="Y43" s="150"/>
      <c r="Z43" s="17"/>
      <c r="AA43" s="152">
        <v>33</v>
      </c>
      <c r="AB43" s="16">
        <v>57</v>
      </c>
      <c r="AC43" s="150"/>
      <c r="AD43" s="14"/>
      <c r="AE43" s="159"/>
      <c r="AF43" s="71"/>
    </row>
    <row r="44" spans="1:32" ht="15" customHeight="1">
      <c r="A44" s="164">
        <v>39</v>
      </c>
      <c r="B44" t="s">
        <v>368</v>
      </c>
      <c r="C44" t="s">
        <v>220</v>
      </c>
      <c r="D44">
        <v>2004</v>
      </c>
      <c r="E44" s="13" t="s">
        <v>32</v>
      </c>
      <c r="F44" s="64">
        <v>5</v>
      </c>
      <c r="G44" s="66">
        <f>IF((COUNT(I44:AF44)/2)&gt;=5,SUM(LARGE(I44:AF44,COUNT(I44:AF44)/2+1),LARGE(I44:AF44,COUNT(I44:AF44)/2+2),LARGE(I44:AF44,COUNT(I44:AF44)/2+3),LARGE(I44:AF44,COUNT(I44:AF44)/2+4),LARGE(I44:AF44,COUNT(I44:AF44)/2+5)),SUM(I44,K44,M44,O44,Q44,S44,U44,Y44,W44,,AA44,AC44,AE44))</f>
        <v>84</v>
      </c>
      <c r="H44" s="67">
        <f>IF((COUNT(I44:AF44)/2)&gt;=5,SUM(LARGE(I44:AF44,1),LARGE(I44:AF44,2),LARGE(I44:AF44,3),LARGE(I44:AF44,4),LARGE(I44:AF44,5)),SUM(J44,L44,N44,P44,R44,T44,V44,X44,Z44,AB44,AD44,AF44))</f>
        <v>181</v>
      </c>
      <c r="I44" s="150"/>
      <c r="J44" s="14"/>
      <c r="K44" s="150"/>
      <c r="L44" s="14"/>
      <c r="M44" s="150"/>
      <c r="N44" s="14"/>
      <c r="O44" s="76"/>
      <c r="P44" s="78"/>
      <c r="Q44" s="150">
        <v>43</v>
      </c>
      <c r="R44" s="14">
        <v>93</v>
      </c>
      <c r="S44" s="150">
        <v>41</v>
      </c>
      <c r="T44" s="14">
        <v>88</v>
      </c>
      <c r="U44" s="180"/>
      <c r="V44" s="14"/>
      <c r="W44" s="162"/>
      <c r="X44" s="77"/>
      <c r="Y44" s="150"/>
      <c r="Z44" s="17"/>
      <c r="AA44" s="152"/>
      <c r="AB44" s="16"/>
      <c r="AC44" s="152"/>
      <c r="AD44" s="16"/>
      <c r="AE44" s="159"/>
      <c r="AF44" s="71"/>
    </row>
    <row r="45" spans="1:32" ht="15" customHeight="1">
      <c r="A45" s="164">
        <v>40</v>
      </c>
      <c r="B45" t="s">
        <v>43</v>
      </c>
      <c r="C45" t="s">
        <v>31</v>
      </c>
      <c r="D45">
        <v>2000</v>
      </c>
      <c r="E45" s="13" t="s">
        <v>48</v>
      </c>
      <c r="F45" s="69">
        <v>6</v>
      </c>
      <c r="G45" s="66">
        <f>IF((COUNT(I45:AF45)/2)&gt;=5,SUM(LARGE(I45:AF45,COUNT(I45:AF45)/2+1),LARGE(I45:AF45,COUNT(I45:AF45)/2+2),LARGE(I45:AF45,COUNT(I45:AF45)/2+3),LARGE(I45:AF45,COUNT(I45:AF45)/2+4),LARGE(I45:AF45,COUNT(I45:AF45)/2+5)),SUM(I45,K45,M45,O45,Q45,S45,U45,Y45,W45,,AA45,AC45,AE45))</f>
        <v>96</v>
      </c>
      <c r="H45" s="67">
        <f>IF((COUNT(I45:AF45)/2)&gt;=5,SUM(LARGE(I45:AF45,1),LARGE(I45:AF45,2),LARGE(I45:AF45,3),LARGE(I45:AF45,4),LARGE(I45:AF45,5)),SUM(J45,L45,N45,P45,R45,T45,V45,X45,Z45,AB45,AD45,AF45))</f>
        <v>179</v>
      </c>
      <c r="I45" s="150"/>
      <c r="J45" s="14"/>
      <c r="K45" s="150"/>
      <c r="L45" s="14"/>
      <c r="M45" s="159"/>
      <c r="N45" s="71"/>
      <c r="O45" s="70"/>
      <c r="P45" s="71"/>
      <c r="Q45" s="152"/>
      <c r="R45" s="16"/>
      <c r="S45" s="162"/>
      <c r="T45" s="77"/>
      <c r="U45" s="150"/>
      <c r="V45" s="14"/>
      <c r="W45" s="150">
        <v>50</v>
      </c>
      <c r="X45" s="14">
        <v>93</v>
      </c>
      <c r="Y45" s="155"/>
      <c r="Z45" s="17"/>
      <c r="AA45" s="150">
        <v>46</v>
      </c>
      <c r="AB45" s="14">
        <v>86</v>
      </c>
      <c r="AC45" s="150"/>
      <c r="AD45" s="14"/>
      <c r="AE45" s="150"/>
      <c r="AF45" s="14"/>
    </row>
    <row r="46" spans="1:32" ht="15" customHeight="1">
      <c r="A46" s="164">
        <v>41</v>
      </c>
      <c r="B46" t="s">
        <v>371</v>
      </c>
      <c r="C46" t="s">
        <v>220</v>
      </c>
      <c r="D46">
        <v>2004</v>
      </c>
      <c r="E46" s="13" t="s">
        <v>32</v>
      </c>
      <c r="F46" s="64">
        <v>6</v>
      </c>
      <c r="G46" s="66">
        <f>IF((COUNT(I46:AF46)/2)&gt;=5,SUM(LARGE(I46:AF46,COUNT(I46:AF46)/2+1),LARGE(I46:AF46,COUNT(I46:AF46)/2+2),LARGE(I46:AF46,COUNT(I46:AF46)/2+3),LARGE(I46:AF46,COUNT(I46:AF46)/2+4),LARGE(I46:AF46,COUNT(I46:AF46)/2+5)),SUM(I46,K46,M46,O46,Q46,S46,U46,Y46,W46,,AA46,AC46,AE46))</f>
        <v>80</v>
      </c>
      <c r="H46" s="67">
        <f>IF((COUNT(I46:AF46)/2)&gt;=5,SUM(LARGE(I46:AF46,1),LARGE(I46:AF46,2),LARGE(I46:AF46,3),LARGE(I46:AF46,4),LARGE(I46:AF46,5)),SUM(J46,L46,N46,P46,R46,T46,V46,X46,Z46,AB46,AD46,AF46))</f>
        <v>176</v>
      </c>
      <c r="I46" s="150"/>
      <c r="J46" s="14"/>
      <c r="K46" s="150"/>
      <c r="L46" s="14"/>
      <c r="M46" s="150"/>
      <c r="N46" s="14"/>
      <c r="O46" s="70"/>
      <c r="P46" s="71"/>
      <c r="Q46" s="150">
        <v>40</v>
      </c>
      <c r="R46" s="14">
        <v>90</v>
      </c>
      <c r="S46" s="150">
        <v>40</v>
      </c>
      <c r="T46" s="14">
        <v>86</v>
      </c>
      <c r="U46" s="180"/>
      <c r="V46" s="14"/>
      <c r="W46" s="150"/>
      <c r="X46" s="14"/>
      <c r="Y46" s="150"/>
      <c r="Z46" s="14"/>
      <c r="AA46" s="68"/>
      <c r="AB46" s="69"/>
      <c r="AC46" s="150"/>
      <c r="AD46" s="14"/>
      <c r="AE46" s="159"/>
      <c r="AF46" s="71"/>
    </row>
    <row r="47" spans="1:32" ht="15" customHeight="1">
      <c r="A47" s="164">
        <v>42</v>
      </c>
      <c r="B47" t="s">
        <v>510</v>
      </c>
      <c r="C47" t="s">
        <v>31</v>
      </c>
      <c r="D47">
        <v>1993</v>
      </c>
      <c r="E47" s="13" t="s">
        <v>48</v>
      </c>
      <c r="F47" s="60">
        <v>7</v>
      </c>
      <c r="G47" s="66">
        <f>IF((COUNT(I47:AF47)/2)&gt;=5,SUM(LARGE(I47:AF47,COUNT(I47:AF47)/2+1),LARGE(I47:AF47,COUNT(I47:AF47)/2+2),LARGE(I47:AF47,COUNT(I47:AF47)/2+3),LARGE(I47:AF47,COUNT(I47:AF47)/2+4),LARGE(I47:AF47,COUNT(I47:AF47)/2+5)),SUM(I47,K47,M47,O47,Q47,S47,U47,Y47,W47,,AA47,AC47,AE47))</f>
        <v>84</v>
      </c>
      <c r="H47" s="67">
        <f>IF((COUNT(I47:AF47)/2)&gt;=5,SUM(LARGE(I47:AF47,1),LARGE(I47:AF47,2),LARGE(I47:AF47,3),LARGE(I47:AF47,4),LARGE(I47:AF47,5)),SUM(J47,L47,N47,P47,R47,T47,V47,X47,Z47,AB47,AD47,AF47))</f>
        <v>171</v>
      </c>
      <c r="U47" s="180"/>
      <c r="V47" s="14"/>
      <c r="W47" s="150">
        <v>41</v>
      </c>
      <c r="X47" s="14">
        <v>87</v>
      </c>
      <c r="Y47" s="150"/>
      <c r="Z47" s="14"/>
      <c r="AA47" s="150"/>
      <c r="AB47" s="14"/>
      <c r="AC47" s="150">
        <v>43</v>
      </c>
      <c r="AD47" s="14">
        <v>84</v>
      </c>
      <c r="AE47" s="159"/>
      <c r="AF47" s="71"/>
    </row>
    <row r="48" spans="1:32" ht="15" customHeight="1">
      <c r="A48" s="164">
        <v>43</v>
      </c>
      <c r="B48" t="s">
        <v>310</v>
      </c>
      <c r="C48" t="s">
        <v>311</v>
      </c>
      <c r="D48">
        <v>1974</v>
      </c>
      <c r="E48" s="13" t="s">
        <v>29</v>
      </c>
      <c r="F48" s="69">
        <v>14</v>
      </c>
      <c r="G48" s="66">
        <f>IF((COUNT(I48:AF48)/2)&gt;=5,SUM(LARGE(I48:AF48,COUNT(I48:AF48)/2+1),LARGE(I48:AF48,COUNT(I48:AF48)/2+2),LARGE(I48:AF48,COUNT(I48:AF48)/2+3),LARGE(I48:AF48,COUNT(I48:AF48)/2+4),LARGE(I48:AF48,COUNT(I48:AF48)/2+5)),SUM(I48,K48,M48,O48,Q48,S48,U48,Y48,W48,,AA48,AC48,AE48))</f>
        <v>90</v>
      </c>
      <c r="H48" s="67">
        <f>IF((COUNT(I48:AF48)/2)&gt;=5,SUM(LARGE(I48:AF48,1),LARGE(I48:AF48,2),LARGE(I48:AF48,3),LARGE(I48:AF48,4),LARGE(I48:AF48,5)),SUM(J48,L48,N48,P48,R48,T48,V48,X48,Z48,AB48,AD48,AF48))</f>
        <v>170</v>
      </c>
      <c r="I48" s="150"/>
      <c r="J48" s="14"/>
      <c r="K48" s="150"/>
      <c r="L48" s="14"/>
      <c r="M48" s="150"/>
      <c r="N48" s="14"/>
      <c r="O48" s="68"/>
      <c r="P48" s="69"/>
      <c r="Q48" s="152">
        <v>33</v>
      </c>
      <c r="R48" s="16">
        <v>65</v>
      </c>
      <c r="S48" s="150"/>
      <c r="T48" s="14"/>
      <c r="U48" s="180">
        <v>27</v>
      </c>
      <c r="V48" s="14">
        <v>45</v>
      </c>
      <c r="W48" s="154"/>
      <c r="X48" s="69"/>
      <c r="Y48" s="150"/>
      <c r="Z48" s="14"/>
      <c r="AA48" s="68"/>
      <c r="AB48" s="69"/>
      <c r="AC48" s="152">
        <v>30</v>
      </c>
      <c r="AD48" s="16">
        <v>60</v>
      </c>
      <c r="AE48" s="159"/>
      <c r="AF48" s="71"/>
    </row>
    <row r="49" spans="1:32" ht="15" customHeight="1">
      <c r="A49" s="164">
        <v>44</v>
      </c>
      <c r="B49" t="s">
        <v>417</v>
      </c>
      <c r="C49" t="s">
        <v>418</v>
      </c>
      <c r="D49">
        <v>1973</v>
      </c>
      <c r="E49" s="13" t="s">
        <v>29</v>
      </c>
      <c r="F49" s="60">
        <v>15</v>
      </c>
      <c r="G49" s="66">
        <f>IF((COUNT(I49:AF49)/2)&gt;=5,SUM(LARGE(I49:AF49,COUNT(I49:AF49)/2+1),LARGE(I49:AF49,COUNT(I49:AF49)/2+2),LARGE(I49:AF49,COUNT(I49:AF49)/2+3),LARGE(I49:AF49,COUNT(I49:AF49)/2+4),LARGE(I49:AF49,COUNT(I49:AF49)/2+5)),SUM(I49,K49,M49,O49,Q49,S49,U49,Y49,W49,,AA49,AC49,AE49))</f>
        <v>87</v>
      </c>
      <c r="H49" s="67">
        <f>IF((COUNT(I49:AF49)/2)&gt;=5,SUM(LARGE(I49:AF49,1),LARGE(I49:AF49,2),LARGE(I49:AF49,3),LARGE(I49:AF49,4),LARGE(I49:AF49,5)),SUM(J49,L49,N49,P49,R49,T49,V49,X49,Z49,AB49,AD49,AF49))</f>
        <v>170</v>
      </c>
      <c r="S49" s="150">
        <v>27</v>
      </c>
      <c r="T49" s="14">
        <v>52</v>
      </c>
      <c r="U49" s="180">
        <v>28</v>
      </c>
      <c r="V49" s="14">
        <v>53</v>
      </c>
      <c r="W49" s="159"/>
      <c r="X49" s="71"/>
      <c r="Y49" s="154"/>
      <c r="Z49" s="69"/>
      <c r="AA49" s="68"/>
      <c r="AB49" s="69"/>
      <c r="AC49" s="152">
        <v>32</v>
      </c>
      <c r="AD49" s="16">
        <v>65</v>
      </c>
      <c r="AE49" s="159"/>
      <c r="AF49" s="71"/>
    </row>
    <row r="50" spans="1:32" ht="15" customHeight="1">
      <c r="A50" s="164">
        <v>45</v>
      </c>
      <c r="B50" t="s">
        <v>64</v>
      </c>
      <c r="C50" t="s">
        <v>497</v>
      </c>
      <c r="D50">
        <v>1966</v>
      </c>
      <c r="E50" s="13" t="s">
        <v>52</v>
      </c>
      <c r="F50" s="64">
        <v>6</v>
      </c>
      <c r="G50" s="66">
        <f>IF((COUNT(I50:AF50)/2)&gt;=5,SUM(LARGE(I50:AF50,COUNT(I50:AF50)/2+1),LARGE(I50:AF50,COUNT(I50:AF50)/2+2),LARGE(I50:AF50,COUNT(I50:AF50)/2+3),LARGE(I50:AF50,COUNT(I50:AF50)/2+4),LARGE(I50:AF50,COUNT(I50:AF50)/2+5)),SUM(I50,K50,M50,O50,Q50,S50,U50,Y50,W50,,AA50,AC50,AE50))</f>
        <v>119</v>
      </c>
      <c r="H50" s="67">
        <f>IF((COUNT(I50:AF50)/2)&gt;=5,SUM(LARGE(I50:AF50,1),LARGE(I50:AF50,2),LARGE(I50:AF50,3),LARGE(I50:AF50,4),LARGE(I50:AF50,5)),SUM(J50,L50,N50,P50,R50,T50,V50,X50,Z50,AB50,AD50,AF50))</f>
        <v>167</v>
      </c>
      <c r="I50" s="174"/>
      <c r="J50" s="78"/>
      <c r="K50" s="174"/>
      <c r="L50" s="78"/>
      <c r="M50" s="174"/>
      <c r="N50" s="78"/>
      <c r="O50" s="76"/>
      <c r="P50" s="78"/>
      <c r="Q50" s="154"/>
      <c r="R50" s="69"/>
      <c r="S50" s="150"/>
      <c r="T50" s="14"/>
      <c r="U50" s="180">
        <v>38</v>
      </c>
      <c r="V50" s="14">
        <v>55</v>
      </c>
      <c r="W50" s="154"/>
      <c r="X50" s="69"/>
      <c r="Y50" s="154"/>
      <c r="Z50" s="69"/>
      <c r="AA50" s="152">
        <v>40</v>
      </c>
      <c r="AB50" s="16">
        <v>50</v>
      </c>
      <c r="AC50" s="152">
        <v>41</v>
      </c>
      <c r="AD50" s="16">
        <v>62</v>
      </c>
      <c r="AE50" s="150"/>
      <c r="AF50" s="14"/>
    </row>
    <row r="51" spans="1:32" ht="15" customHeight="1">
      <c r="A51" s="164">
        <v>46</v>
      </c>
      <c r="B51" t="s">
        <v>379</v>
      </c>
      <c r="C51" t="s">
        <v>380</v>
      </c>
      <c r="D51">
        <v>1980</v>
      </c>
      <c r="E51" s="13" t="s">
        <v>29</v>
      </c>
      <c r="F51" s="60">
        <v>17</v>
      </c>
      <c r="G51" s="66">
        <f>IF((COUNT(I51:AF51)/2)&gt;=5,SUM(LARGE(I51:AF51,COUNT(I51:AF51)/2+1),LARGE(I51:AF51,COUNT(I51:AF51)/2+2),LARGE(I51:AF51,COUNT(I51:AF51)/2+3),LARGE(I51:AF51,COUNT(I51:AF51)/2+4),LARGE(I51:AF51,COUNT(I51:AF51)/2+5)),SUM(I51,K51,M51,O51,Q51,S51,U51,Y51,W51,,AA51,AC51,AE51))</f>
        <v>82</v>
      </c>
      <c r="H51" s="67">
        <f>IF((COUNT(I51:AF51)/2)&gt;=5,SUM(LARGE(I51:AF51,1),LARGE(I51:AF51,2),LARGE(I51:AF51,3),LARGE(I51:AF51,4),LARGE(I51:AF51,5)),SUM(J51,L51,N51,P51,R51,T51,V51,X51,Z51,AB51,AD51,AF51))</f>
        <v>166</v>
      </c>
      <c r="Q51" s="150">
        <v>39</v>
      </c>
      <c r="R51" s="14">
        <v>79</v>
      </c>
      <c r="S51" s="150"/>
      <c r="T51" s="14"/>
      <c r="U51" s="150"/>
      <c r="V51" s="14"/>
      <c r="W51" s="150"/>
      <c r="X51" s="14"/>
      <c r="Y51" s="162"/>
      <c r="Z51" s="77"/>
      <c r="AA51" s="150">
        <v>43</v>
      </c>
      <c r="AB51" s="14">
        <v>87</v>
      </c>
      <c r="AC51" s="154"/>
      <c r="AD51" s="69"/>
      <c r="AE51" s="159"/>
      <c r="AF51" s="71"/>
    </row>
    <row r="52" spans="1:32" ht="15" customHeight="1">
      <c r="A52" s="164">
        <v>47</v>
      </c>
      <c r="B52" t="s">
        <v>542</v>
      </c>
      <c r="C52" t="s">
        <v>636</v>
      </c>
      <c r="D52">
        <v>1967</v>
      </c>
      <c r="E52" s="13" t="s">
        <v>52</v>
      </c>
      <c r="F52" s="60">
        <v>10</v>
      </c>
      <c r="G52" s="66">
        <f>IF((COUNT(I52:AF52)/2)&gt;=5,SUM(LARGE(I52:AF52,COUNT(I52:AF52)/2+1),LARGE(I52:AF52,COUNT(I52:AF52)/2+2),LARGE(I52:AF52,COUNT(I52:AF52)/2+3),LARGE(I52:AF52,COUNT(I52:AF52)/2+4),LARGE(I52:AF52,COUNT(I52:AF52)/2+5)),SUM(I52,K52,M52,O52,Q52,S52,U52,Y52,W52,,AA52,AC52,AE52))</f>
        <v>100</v>
      </c>
      <c r="H52" s="67">
        <f>IF((COUNT(I52:AF52)/2)&gt;=5,SUM(LARGE(I52:AF52,1),LARGE(I52:AF52,2),LARGE(I52:AF52,3),LARGE(I52:AF52,4),LARGE(I52:AF52,5)),SUM(J52,L52,N52,P52,R52,T52,V52,X52,Z52,AB52,AD52,AF52))</f>
        <v>159</v>
      </c>
      <c r="S52" s="150"/>
      <c r="T52" s="14"/>
      <c r="U52" s="150"/>
      <c r="V52" s="14"/>
      <c r="W52" s="150"/>
      <c r="X52" s="14"/>
      <c r="Y52" s="159"/>
      <c r="Z52" s="71"/>
      <c r="AA52" s="150">
        <v>50</v>
      </c>
      <c r="AB52" s="14">
        <v>73</v>
      </c>
      <c r="AC52" s="150">
        <v>50</v>
      </c>
      <c r="AD52" s="14">
        <v>86</v>
      </c>
      <c r="AE52" s="159"/>
      <c r="AF52" s="71"/>
    </row>
    <row r="53" spans="1:32" ht="15" customHeight="1">
      <c r="A53" s="164">
        <v>48</v>
      </c>
      <c r="B53" t="s">
        <v>84</v>
      </c>
      <c r="C53" t="s">
        <v>280</v>
      </c>
      <c r="D53">
        <v>1971</v>
      </c>
      <c r="E53" s="13" t="s">
        <v>29</v>
      </c>
      <c r="F53" s="60">
        <v>16</v>
      </c>
      <c r="G53" s="66">
        <f>IF((COUNT(I53:AF53)/2)&gt;=5,SUM(LARGE(I53:AF53,COUNT(I53:AF53)/2+1),LARGE(I53:AF53,COUNT(I53:AF53)/2+2),LARGE(I53:AF53,COUNT(I53:AF53)/2+3),LARGE(I53:AF53,COUNT(I53:AF53)/2+4),LARGE(I53:AF53,COUNT(I53:AF53)/2+5)),SUM(I53,K53,M53,O53,Q53,S53,U53,Y53,W53,,AA53,AC53,AE53))</f>
        <v>84</v>
      </c>
      <c r="H53" s="67">
        <f>IF((COUNT(I53:AF53)/2)&gt;=5,SUM(LARGE(I53:AF53,1),LARGE(I53:AF53,2),LARGE(I53:AF53,3),LARGE(I53:AF53,4),LARGE(I53:AF53,5)),SUM(J53,L53,N53,P53,R53,T53,V53,X53,Z53,AB53,AD53,AF53))</f>
        <v>159</v>
      </c>
      <c r="K53" s="150"/>
      <c r="L53" s="14"/>
      <c r="Q53" s="152">
        <v>34</v>
      </c>
      <c r="R53" s="16">
        <v>68</v>
      </c>
      <c r="S53" s="150">
        <v>20</v>
      </c>
      <c r="T53" s="14">
        <v>38</v>
      </c>
      <c r="U53" s="180"/>
      <c r="V53" s="14"/>
      <c r="W53" s="159"/>
      <c r="X53" s="71"/>
      <c r="Y53" s="150"/>
      <c r="Z53" s="14"/>
      <c r="AA53" s="152">
        <v>30</v>
      </c>
      <c r="AB53" s="16">
        <v>53</v>
      </c>
      <c r="AC53" s="159"/>
      <c r="AD53" s="71"/>
      <c r="AE53" s="159"/>
      <c r="AF53" s="71"/>
    </row>
    <row r="54" spans="1:32" ht="15" customHeight="1">
      <c r="A54" s="164">
        <v>49</v>
      </c>
      <c r="B54" t="s">
        <v>400</v>
      </c>
      <c r="C54" t="s">
        <v>67</v>
      </c>
      <c r="D54">
        <v>1997</v>
      </c>
      <c r="E54" s="13" t="s">
        <v>48</v>
      </c>
      <c r="F54" s="60">
        <v>8</v>
      </c>
      <c r="G54" s="66">
        <f>IF((COUNT(I54:AF54)/2)&gt;=5,SUM(LARGE(I54:AF54,COUNT(I54:AF54)/2+1),LARGE(I54:AF54,COUNT(I54:AF54)/2+2),LARGE(I54:AF54,COUNT(I54:AF54)/2+3),LARGE(I54:AF54,COUNT(I54:AF54)/2+4),LARGE(I54:AF54,COUNT(I54:AF54)/2+5)),SUM(I54,K54,M54,O54,Q54,S54,U54,Y54,W54,,AA54,AC54,AE54))</f>
        <v>81</v>
      </c>
      <c r="H54" s="67">
        <f>IF((COUNT(I54:AF54)/2)&gt;=5,SUM(LARGE(I54:AF54,1),LARGE(I54:AF54,2),LARGE(I54:AF54,3),LARGE(I54:AF54,4),LARGE(I54:AF54,5)),SUM(J54,L54,N54,P54,R54,T54,V54,X54,Z54,AB54,AD54,AF54))</f>
        <v>159</v>
      </c>
      <c r="S54" s="150">
        <v>40</v>
      </c>
      <c r="T54" s="14">
        <v>76</v>
      </c>
      <c r="U54" s="180"/>
      <c r="V54" s="14"/>
      <c r="W54" s="150"/>
      <c r="X54" s="14"/>
      <c r="Y54" s="174"/>
      <c r="Z54" s="78"/>
      <c r="AA54" s="150"/>
      <c r="AB54" s="14"/>
      <c r="AC54" s="150">
        <v>41</v>
      </c>
      <c r="AD54" s="14">
        <v>83</v>
      </c>
      <c r="AE54" s="150"/>
      <c r="AF54" s="14"/>
    </row>
    <row r="55" spans="1:32" ht="15" customHeight="1">
      <c r="A55" s="164">
        <v>50</v>
      </c>
      <c r="B55" t="s">
        <v>181</v>
      </c>
      <c r="C55" t="s">
        <v>31</v>
      </c>
      <c r="D55">
        <v>1979</v>
      </c>
      <c r="E55" s="13" t="s">
        <v>29</v>
      </c>
      <c r="F55" s="60">
        <v>18</v>
      </c>
      <c r="G55" s="66">
        <f>IF((COUNT(I55:AF55)/2)&gt;=5,SUM(LARGE(I55:AF55,COUNT(I55:AF55)/2+1),LARGE(I55:AF55,COUNT(I55:AF55)/2+2),LARGE(I55:AF55,COUNT(I55:AF55)/2+3),LARGE(I55:AF55,COUNT(I55:AF55)/2+4),LARGE(I55:AF55,COUNT(I55:AF55)/2+5)),SUM(I55,K55,M55,O55,Q55,S55,U55,Y55,W55,,AA55,AC55,AE55))</f>
        <v>75</v>
      </c>
      <c r="H55" s="67">
        <f>IF((COUNT(I55:AF55)/2)&gt;=5,SUM(LARGE(I55:AF55,1),LARGE(I55:AF55,2),LARGE(I55:AF55,3),LARGE(I55:AF55,4),LARGE(I55:AF55,5)),SUM(J55,L55,N55,P55,R55,T55,V55,X55,Z55,AB55,AD55,AF55))</f>
        <v>155</v>
      </c>
      <c r="U55" s="180">
        <v>35</v>
      </c>
      <c r="V55" s="14">
        <v>74</v>
      </c>
      <c r="AC55" s="150">
        <v>40</v>
      </c>
      <c r="AD55" s="14">
        <v>81</v>
      </c>
      <c r="AE55" s="150"/>
      <c r="AF55" s="14"/>
    </row>
    <row r="56" spans="1:32" ht="15" customHeight="1">
      <c r="A56" s="164">
        <v>51</v>
      </c>
      <c r="B56" t="s">
        <v>435</v>
      </c>
      <c r="C56" t="s">
        <v>497</v>
      </c>
      <c r="D56">
        <v>1962</v>
      </c>
      <c r="E56" s="13" t="s">
        <v>52</v>
      </c>
      <c r="F56" s="69">
        <v>7</v>
      </c>
      <c r="G56" s="66">
        <f>IF((COUNT(I56:AF56)/2)&gt;=5,SUM(LARGE(I56:AF56,COUNT(I56:AF56)/2+1),LARGE(I56:AF56,COUNT(I56:AF56)/2+2),LARGE(I56:AF56,COUNT(I56:AF56)/2+3),LARGE(I56:AF56,COUNT(I56:AF56)/2+4),LARGE(I56:AF56,COUNT(I56:AF56)/2+5)),SUM(I56,K56,M56,O56,Q56,S56,U56,Y56,W56,,AA56,AC56,AE56))</f>
        <v>116</v>
      </c>
      <c r="H56" s="67">
        <f>IF((COUNT(I56:AF56)/2)&gt;=5,SUM(LARGE(I56:AF56,1),LARGE(I56:AF56,2),LARGE(I56:AF56,3),LARGE(I56:AF56,4),LARGE(I56:AF56,5)),SUM(J56,L56,N56,P56,R56,T56,V56,X56,Z56,AB56,AD56,AF56))</f>
        <v>151</v>
      </c>
      <c r="I56" s="150"/>
      <c r="J56" s="14"/>
      <c r="K56" s="150"/>
      <c r="L56" s="14"/>
      <c r="M56" s="150"/>
      <c r="N56" s="14"/>
      <c r="O56" s="68"/>
      <c r="P56" s="69"/>
      <c r="Q56" s="154"/>
      <c r="R56" s="69"/>
      <c r="S56" s="150">
        <v>39</v>
      </c>
      <c r="T56" s="14">
        <v>36</v>
      </c>
      <c r="U56" s="180">
        <v>37</v>
      </c>
      <c r="V56" s="14">
        <v>54</v>
      </c>
      <c r="W56" s="150"/>
      <c r="X56" s="14"/>
      <c r="Y56" s="150"/>
      <c r="Z56" s="14"/>
      <c r="AA56" s="150"/>
      <c r="AB56" s="14"/>
      <c r="AC56" s="152">
        <v>40</v>
      </c>
      <c r="AD56" s="16">
        <v>61</v>
      </c>
      <c r="AE56" s="150"/>
      <c r="AF56" s="14"/>
    </row>
    <row r="57" spans="1:32" ht="15" customHeight="1">
      <c r="A57" s="164">
        <v>52</v>
      </c>
      <c r="B57" t="s">
        <v>513</v>
      </c>
      <c r="C57" t="s">
        <v>220</v>
      </c>
      <c r="D57">
        <v>1975</v>
      </c>
      <c r="E57" s="13" t="s">
        <v>29</v>
      </c>
      <c r="F57" s="60">
        <v>22</v>
      </c>
      <c r="G57" s="66">
        <f>IF((COUNT(I57:AF57)/2)&gt;=5,SUM(LARGE(I57:AF57,COUNT(I57:AF57)/2+1),LARGE(I57:AF57,COUNT(I57:AF57)/2+2),LARGE(I57:AF57,COUNT(I57:AF57)/2+3),LARGE(I57:AF57,COUNT(I57:AF57)/2+4),LARGE(I57:AF57,COUNT(I57:AF57)/2+5)),SUM(I57,K57,M57,O57,Q57,S57,U57,Y57,W57,,AA57,AC57,AE57))</f>
        <v>70</v>
      </c>
      <c r="H57" s="67">
        <f>IF((COUNT(I57:AF57)/2)&gt;=5,SUM(LARGE(I57:AF57,1),LARGE(I57:AF57,2),LARGE(I57:AF57,3),LARGE(I57:AF57,4),LARGE(I57:AF57,5)),SUM(J57,L57,N57,P57,R57,T57,V57,X57,Z57,AB57,AD57,AF57))</f>
        <v>150</v>
      </c>
      <c r="U57" s="150"/>
      <c r="V57" s="14"/>
      <c r="W57" s="150">
        <v>34</v>
      </c>
      <c r="X57" s="14">
        <v>76</v>
      </c>
      <c r="Y57" s="154"/>
      <c r="Z57" s="69"/>
      <c r="AA57" s="150">
        <v>36</v>
      </c>
      <c r="AB57" s="14">
        <v>74</v>
      </c>
      <c r="AC57" s="154"/>
      <c r="AD57" s="69"/>
      <c r="AE57" s="159"/>
      <c r="AF57" s="71"/>
    </row>
    <row r="58" spans="1:32" ht="15" customHeight="1">
      <c r="A58" s="164">
        <v>53</v>
      </c>
      <c r="B58" t="s">
        <v>405</v>
      </c>
      <c r="C58" t="s">
        <v>406</v>
      </c>
      <c r="D58">
        <v>1978</v>
      </c>
      <c r="E58" s="13" t="s">
        <v>29</v>
      </c>
      <c r="F58" s="64">
        <v>19</v>
      </c>
      <c r="G58" s="66">
        <f>IF((COUNT(I58:AF58)/2)&gt;=5,SUM(LARGE(I58:AF58,COUNT(I58:AF58)/2+1),LARGE(I58:AF58,COUNT(I58:AF58)/2+2),LARGE(I58:AF58,COUNT(I58:AF58)/2+3),LARGE(I58:AF58,COUNT(I58:AF58)/2+4),LARGE(I58:AF58,COUNT(I58:AF58)/2+5)),SUM(I58,K58,M58,O58,Q58,S58,U58,Y58,W58,,AA58,AC58,AE58))</f>
        <v>74</v>
      </c>
      <c r="H58" s="67">
        <f>IF((COUNT(I58:AF58)/2)&gt;=5,SUM(LARGE(I58:AF58,1),LARGE(I58:AF58,2),LARGE(I58:AF58,3),LARGE(I58:AF58,4),LARGE(I58:AF58,5)),SUM(J58,L58,N58,P58,R58,T58,V58,X58,Z58,AB58,AD58,AF58))</f>
        <v>146</v>
      </c>
      <c r="I58" s="174"/>
      <c r="J58" s="78"/>
      <c r="K58" s="174"/>
      <c r="L58" s="78"/>
      <c r="M58" s="174"/>
      <c r="N58" s="78"/>
      <c r="O58" s="76"/>
      <c r="P58" s="78"/>
      <c r="Q58" s="154"/>
      <c r="R58" s="69"/>
      <c r="S58" s="150">
        <v>36</v>
      </c>
      <c r="T58" s="14">
        <v>67</v>
      </c>
      <c r="U58" s="180">
        <v>38</v>
      </c>
      <c r="V58" s="14">
        <v>79</v>
      </c>
      <c r="W58" s="162"/>
      <c r="X58" s="77"/>
      <c r="Y58" s="150"/>
      <c r="Z58" s="14"/>
      <c r="AA58" s="150"/>
      <c r="AB58" s="14"/>
      <c r="AC58" s="159"/>
      <c r="AD58" s="71"/>
      <c r="AE58" s="159"/>
      <c r="AF58" s="71"/>
    </row>
    <row r="59" spans="1:32" ht="15" customHeight="1">
      <c r="A59" s="164">
        <v>54</v>
      </c>
      <c r="B59" t="s">
        <v>269</v>
      </c>
      <c r="C59" t="s">
        <v>270</v>
      </c>
      <c r="D59">
        <v>1980</v>
      </c>
      <c r="E59" s="13" t="s">
        <v>29</v>
      </c>
      <c r="F59" s="69">
        <v>20</v>
      </c>
      <c r="G59" s="66">
        <f>IF((COUNT(I59:AF59)/2)&gt;=5,SUM(LARGE(I59:AF59,COUNT(I59:AF59)/2+1),LARGE(I59:AF59,COUNT(I59:AF59)/2+2),LARGE(I59:AF59,COUNT(I59:AF59)/2+3),LARGE(I59:AF59,COUNT(I59:AF59)/2+4),LARGE(I59:AF59,COUNT(I59:AF59)/2+5)),SUM(I59,K59,M59,O59,Q59,S59,U59,Y59,W59,,AA59,AC59,AE59))</f>
        <v>74</v>
      </c>
      <c r="H59" s="67">
        <f>IF((COUNT(I59:AF59)/2)&gt;=5,SUM(LARGE(I59:AF59,1),LARGE(I59:AF59,2),LARGE(I59:AF59,3),LARGE(I59:AF59,4),LARGE(I59:AF59,5)),SUM(J59,L59,N59,P59,R59,T59,V59,X59,Z59,AB59,AD59,AF59))</f>
        <v>145</v>
      </c>
      <c r="I59" s="162"/>
      <c r="J59" s="77"/>
      <c r="K59" s="162"/>
      <c r="L59" s="77"/>
      <c r="M59" s="162"/>
      <c r="N59" s="77"/>
      <c r="O59" s="74"/>
      <c r="P59" s="77"/>
      <c r="Q59" s="150"/>
      <c r="R59" s="14"/>
      <c r="S59" s="150">
        <v>38</v>
      </c>
      <c r="T59" s="14">
        <v>72</v>
      </c>
      <c r="U59" s="150"/>
      <c r="V59" s="14"/>
      <c r="W59" s="154"/>
      <c r="X59" s="69"/>
      <c r="Y59" s="150"/>
      <c r="Z59" s="14"/>
      <c r="AA59" s="68"/>
      <c r="AB59" s="69"/>
      <c r="AC59" s="150">
        <v>36</v>
      </c>
      <c r="AD59" s="14">
        <v>73</v>
      </c>
      <c r="AE59" s="150"/>
      <c r="AF59" s="14"/>
    </row>
    <row r="60" spans="1:32" ht="15" customHeight="1">
      <c r="A60" s="164">
        <v>55</v>
      </c>
      <c r="B60" t="s">
        <v>90</v>
      </c>
      <c r="C60" t="s">
        <v>220</v>
      </c>
      <c r="D60">
        <v>1975</v>
      </c>
      <c r="E60" s="13" t="s">
        <v>29</v>
      </c>
      <c r="F60" s="60">
        <v>21</v>
      </c>
      <c r="G60" s="66">
        <f>IF((COUNT(I60:AF60)/2)&gt;=5,SUM(LARGE(I60:AF60,COUNT(I60:AF60)/2+1),LARGE(I60:AF60,COUNT(I60:AF60)/2+2),LARGE(I60:AF60,COUNT(I60:AF60)/2+3),LARGE(I60:AF60,COUNT(I60:AF60)/2+4),LARGE(I60:AF60,COUNT(I60:AF60)/2+5)),SUM(I60,K60,M60,O60,Q60,S60,U60,Y60,W60,,AA60,AC60,AE60))</f>
        <v>72</v>
      </c>
      <c r="H60" s="67">
        <f>IF((COUNT(I60:AF60)/2)&gt;=5,SUM(LARGE(I60:AF60,1),LARGE(I60:AF60,2),LARGE(I60:AF60,3),LARGE(I60:AF60,4),LARGE(I60:AF60,5)),SUM(J60,L60,N60,P60,R60,T60,V60,X60,Z60,AB60,AD60,AF60))</f>
        <v>141</v>
      </c>
      <c r="M60" s="150"/>
      <c r="N60" s="14"/>
      <c r="Q60" s="152">
        <v>37</v>
      </c>
      <c r="R60" s="16">
        <v>76</v>
      </c>
      <c r="S60" s="150">
        <v>35</v>
      </c>
      <c r="T60" s="14">
        <v>65</v>
      </c>
      <c r="U60" s="180"/>
      <c r="V60" s="14"/>
      <c r="W60" s="159"/>
      <c r="X60" s="71"/>
      <c r="Y60" s="154"/>
      <c r="Z60" s="69"/>
      <c r="AA60" s="70"/>
      <c r="AB60" s="71"/>
      <c r="AC60" s="150"/>
      <c r="AD60" s="14"/>
      <c r="AE60" s="159"/>
      <c r="AF60" s="71"/>
    </row>
    <row r="61" spans="1:32" ht="15" customHeight="1">
      <c r="A61" s="164">
        <v>56</v>
      </c>
      <c r="B61" t="s">
        <v>75</v>
      </c>
      <c r="C61" t="s">
        <v>76</v>
      </c>
      <c r="D61">
        <v>1965</v>
      </c>
      <c r="E61" s="13" t="s">
        <v>52</v>
      </c>
      <c r="F61" s="64">
        <v>8</v>
      </c>
      <c r="G61" s="66">
        <f>IF((COUNT(I61:AF61)/2)&gt;=5,SUM(LARGE(I61:AF61,COUNT(I61:AF61)/2+1),LARGE(I61:AF61,COUNT(I61:AF61)/2+2),LARGE(I61:AF61,COUNT(I61:AF61)/2+3),LARGE(I61:AF61,COUNT(I61:AF61)/2+4),LARGE(I61:AF61,COUNT(I61:AF61)/2+5)),SUM(I61,K61,M61,O61,Q61,S61,U61,Y61,W61,,AA61,AC61,AE61))</f>
        <v>111</v>
      </c>
      <c r="H61" s="67">
        <f>IF((COUNT(I61:AF61)/2)&gt;=5,SUM(LARGE(I61:AF61,1),LARGE(I61:AF61,2),LARGE(I61:AF61,3),LARGE(I61:AF61,4),LARGE(I61:AF61,5)),SUM(J61,L61,N61,P61,R61,T61,V61,X61,Z61,AB61,AD61,AF61))</f>
        <v>138</v>
      </c>
      <c r="I61" s="174"/>
      <c r="J61" s="73"/>
      <c r="K61" s="154"/>
      <c r="L61" s="69"/>
      <c r="M61" s="160"/>
      <c r="N61" s="73"/>
      <c r="O61" s="72"/>
      <c r="P61" s="73"/>
      <c r="Q61" s="160"/>
      <c r="R61" s="73"/>
      <c r="S61" s="150">
        <v>36</v>
      </c>
      <c r="T61" s="14">
        <v>29</v>
      </c>
      <c r="U61" s="180">
        <v>36</v>
      </c>
      <c r="V61" s="14">
        <v>52</v>
      </c>
      <c r="W61" s="152">
        <v>39</v>
      </c>
      <c r="X61" s="16">
        <v>57</v>
      </c>
      <c r="Y61" s="159"/>
      <c r="Z61" s="71"/>
      <c r="AA61" s="150"/>
      <c r="AB61" s="14"/>
      <c r="AC61" s="159"/>
      <c r="AD61" s="71"/>
      <c r="AE61" s="159"/>
      <c r="AF61" s="71"/>
    </row>
    <row r="62" spans="1:32" ht="15" customHeight="1">
      <c r="A62" s="164">
        <v>57</v>
      </c>
      <c r="B62" t="s">
        <v>78</v>
      </c>
      <c r="C62" t="s">
        <v>79</v>
      </c>
      <c r="D62">
        <v>1976</v>
      </c>
      <c r="E62" s="13" t="s">
        <v>29</v>
      </c>
      <c r="F62" s="60">
        <v>23</v>
      </c>
      <c r="G62" s="66">
        <f>IF((COUNT(I62:AF62)/2)&gt;=5,SUM(LARGE(I62:AF62,COUNT(I62:AF62)/2+1),LARGE(I62:AF62,COUNT(I62:AF62)/2+2),LARGE(I62:AF62,COUNT(I62:AF62)/2+3),LARGE(I62:AF62,COUNT(I62:AF62)/2+4),LARGE(I62:AF62,COUNT(I62:AF62)/2+5)),SUM(I62,K62,M62,O62,Q62,S62,U62,Y62,W62,,AA62,AC62,AE62))</f>
        <v>69</v>
      </c>
      <c r="H62" s="67">
        <f>IF((COUNT(I62:AF62)/2)&gt;=5,SUM(LARGE(I62:AF62,1),LARGE(I62:AF62,2),LARGE(I62:AF62,3),LARGE(I62:AF62,4),LARGE(I62:AF62,5)),SUM(J62,L62,N62,P62,R62,T62,V62,X62,Z62,AB62,AD62,AF62))</f>
        <v>138</v>
      </c>
      <c r="S62" s="150">
        <v>33</v>
      </c>
      <c r="T62" s="14">
        <v>62</v>
      </c>
      <c r="U62" s="187">
        <v>36</v>
      </c>
      <c r="V62" s="60">
        <v>76</v>
      </c>
      <c r="Y62" s="150"/>
      <c r="Z62" s="14"/>
      <c r="AA62" s="76"/>
      <c r="AB62" s="78"/>
      <c r="AC62" s="154"/>
      <c r="AD62" s="69"/>
      <c r="AE62" s="152"/>
      <c r="AF62" s="16"/>
    </row>
    <row r="63" spans="1:32" ht="15" customHeight="1">
      <c r="A63" s="164">
        <v>58</v>
      </c>
      <c r="B63" t="s">
        <v>252</v>
      </c>
      <c r="C63" t="s">
        <v>296</v>
      </c>
      <c r="D63">
        <v>1991</v>
      </c>
      <c r="E63" s="13" t="s">
        <v>48</v>
      </c>
      <c r="F63" s="65">
        <v>9</v>
      </c>
      <c r="G63" s="66">
        <f>IF((COUNT(I63:AF63)/2)&gt;=5,SUM(LARGE(I63:AF63,COUNT(I63:AF63)/2+1),LARGE(I63:AF63,COUNT(I63:AF63)/2+2),LARGE(I63:AF63,COUNT(I63:AF63)/2+3),LARGE(I63:AF63,COUNT(I63:AF63)/2+4),LARGE(I63:AF63,COUNT(I63:AF63)/2+5)),SUM(I63,K63,M63,O63,Q63,S63,U63,Y63,W63,,AA63,AC63,AE63))</f>
        <v>75</v>
      </c>
      <c r="H63" s="67">
        <f>IF((COUNT(I63:AF63)/2)&gt;=5,SUM(LARGE(I63:AF63,1),LARGE(I63:AF63,2),LARGE(I63:AF63,3),LARGE(I63:AF63,4),LARGE(I63:AF63,5)),SUM(J63,L63,N63,P63,R63,T63,V63,X63,Z63,AB63,AD63,AF63))</f>
        <v>135</v>
      </c>
      <c r="I63" s="162"/>
      <c r="J63" s="71"/>
      <c r="K63" s="154"/>
      <c r="L63" s="69"/>
      <c r="M63" s="159"/>
      <c r="N63" s="71"/>
      <c r="O63" s="70"/>
      <c r="P63" s="71"/>
      <c r="Q63" s="152"/>
      <c r="R63" s="16"/>
      <c r="S63" s="150">
        <v>37</v>
      </c>
      <c r="T63" s="14">
        <v>64</v>
      </c>
      <c r="U63" s="180">
        <v>38</v>
      </c>
      <c r="V63" s="14">
        <v>71</v>
      </c>
      <c r="W63" s="159"/>
      <c r="X63" s="71"/>
      <c r="Y63" s="159"/>
      <c r="Z63" s="71"/>
      <c r="AA63" s="152"/>
      <c r="AB63" s="16"/>
      <c r="AC63" s="159"/>
      <c r="AD63" s="71"/>
      <c r="AE63" s="159"/>
      <c r="AF63" s="71"/>
    </row>
    <row r="64" spans="1:32" ht="15" customHeight="1">
      <c r="A64" s="164">
        <v>59</v>
      </c>
      <c r="B64" t="s">
        <v>515</v>
      </c>
      <c r="C64" t="s">
        <v>516</v>
      </c>
      <c r="D64">
        <v>1980</v>
      </c>
      <c r="E64" s="13" t="s">
        <v>29</v>
      </c>
      <c r="F64" s="69">
        <v>24</v>
      </c>
      <c r="G64" s="66">
        <f>IF((COUNT(I64:AF64)/2)&gt;=5,SUM(LARGE(I64:AF64,COUNT(I64:AF64)/2+1),LARGE(I64:AF64,COUNT(I64:AF64)/2+2),LARGE(I64:AF64,COUNT(I64:AF64)/2+3),LARGE(I64:AF64,COUNT(I64:AF64)/2+4),LARGE(I64:AF64,COUNT(I64:AF64)/2+5)),SUM(I64,K64,M64,O64,Q64,S64,U64,Y64,W64,,AA64,AC64,AE64))</f>
        <v>65</v>
      </c>
      <c r="H64" s="67">
        <f>IF((COUNT(I64:AF64)/2)&gt;=5,SUM(LARGE(I64:AF64,1),LARGE(I64:AF64,2),LARGE(I64:AF64,3),LARGE(I64:AF64,4),LARGE(I64:AF64,5)),SUM(J64,L64,N64,P64,R64,T64,V64,X64,Z64,AB64,AD64,AF64))</f>
        <v>129</v>
      </c>
      <c r="I64" s="162"/>
      <c r="J64" s="71"/>
      <c r="K64" s="150"/>
      <c r="L64" s="14"/>
      <c r="M64" s="150"/>
      <c r="N64" s="14"/>
      <c r="O64" s="68"/>
      <c r="P64" s="69"/>
      <c r="Q64" s="152"/>
      <c r="R64" s="16"/>
      <c r="S64" s="150"/>
      <c r="T64" s="14"/>
      <c r="U64" s="150"/>
      <c r="V64" s="14"/>
      <c r="W64" s="150">
        <v>32</v>
      </c>
      <c r="X64" s="14">
        <v>68</v>
      </c>
      <c r="Y64" s="150"/>
      <c r="Z64" s="14"/>
      <c r="AA64" s="152">
        <v>33</v>
      </c>
      <c r="AB64" s="16">
        <v>61</v>
      </c>
      <c r="AC64" s="159"/>
      <c r="AD64" s="71"/>
      <c r="AE64" s="152"/>
      <c r="AF64" s="16"/>
    </row>
    <row r="65" spans="1:32" ht="15" customHeight="1">
      <c r="A65" s="164">
        <v>60</v>
      </c>
      <c r="B65" t="s">
        <v>329</v>
      </c>
      <c r="C65" t="s">
        <v>31</v>
      </c>
      <c r="D65">
        <v>2004</v>
      </c>
      <c r="E65" s="13" t="s">
        <v>32</v>
      </c>
      <c r="F65" s="69">
        <v>4</v>
      </c>
      <c r="G65" s="66">
        <f>IF((COUNT(I65:AF65)/2)&gt;=5,SUM(LARGE(I65:AF65,COUNT(I65:AF65)/2+1),LARGE(I65:AF65,COUNT(I65:AF65)/2+2),LARGE(I65:AF65,COUNT(I65:AF65)/2+3),LARGE(I65:AF65,COUNT(I65:AF65)/2+4),LARGE(I65:AF65,COUNT(I65:AF65)/2+5)),SUM(I65,K65,M65,O65,Q65,S65,U65,Y65,W65,,AA65,AC65,AE65))</f>
        <v>91</v>
      </c>
      <c r="H65" s="67">
        <f>IF((COUNT(I65:AF65)/2)&gt;=5,SUM(LARGE(I65:AF65,1),LARGE(I65:AF65,2),LARGE(I65:AF65,3),LARGE(I65:AF65,4),LARGE(I65:AF65,5)),SUM(J65,L65,N65,P65,R65,T65,V65,X65,Z65,AB65,AD65,AF65))</f>
        <v>126</v>
      </c>
      <c r="I65" s="162"/>
      <c r="J65" s="77"/>
      <c r="K65" s="162"/>
      <c r="L65" s="77"/>
      <c r="M65" s="162"/>
      <c r="N65" s="77"/>
      <c r="O65" s="74"/>
      <c r="P65" s="77"/>
      <c r="Q65" s="154"/>
      <c r="R65" s="69"/>
      <c r="S65" s="150"/>
      <c r="T65" s="14"/>
      <c r="U65" s="152"/>
      <c r="V65" s="16"/>
      <c r="W65" s="152">
        <v>50</v>
      </c>
      <c r="X65" s="16">
        <v>64</v>
      </c>
      <c r="Y65" s="159"/>
      <c r="Z65" s="71"/>
      <c r="AA65" s="152">
        <v>41</v>
      </c>
      <c r="AB65" s="16">
        <v>62</v>
      </c>
      <c r="AC65" s="159"/>
      <c r="AD65" s="71"/>
      <c r="AE65" s="150"/>
      <c r="AF65" s="14"/>
    </row>
    <row r="66" spans="1:32" ht="15" customHeight="1">
      <c r="A66" s="164">
        <v>61</v>
      </c>
      <c r="B66" t="s">
        <v>184</v>
      </c>
      <c r="C66" t="s">
        <v>497</v>
      </c>
      <c r="D66">
        <v>1959</v>
      </c>
      <c r="E66" s="13" t="s">
        <v>72</v>
      </c>
      <c r="F66" s="65">
        <v>1</v>
      </c>
      <c r="G66" s="66">
        <f>IF((COUNT(I66:AF66)/2)&gt;=5,SUM(LARGE(I66:AF66,COUNT(I66:AF66)/2+1),LARGE(I66:AF66,COUNT(I66:AF66)/2+2),LARGE(I66:AF66,COUNT(I66:AF66)/2+3),LARGE(I66:AF66,COUNT(I66:AF66)/2+4),LARGE(I66:AF66,COUNT(I66:AF66)/2+5)),SUM(I66,K66,M66,O66,Q66,S66,U66,Y66,W66,,AA66,AC66,AE66))</f>
        <v>139</v>
      </c>
      <c r="H66" s="67">
        <f>IF((COUNT(I66:AF66)/2)&gt;=5,SUM(LARGE(I66:AF66,1),LARGE(I66:AF66,2),LARGE(I66:AF66,3),LARGE(I66:AF66,4),LARGE(I66:AF66,5)),SUM(J66,L66,N66,P66,R66,T66,V66,X66,Z66,AB66,AD66,AF66))</f>
        <v>124</v>
      </c>
      <c r="I66" s="150"/>
      <c r="J66" s="14"/>
      <c r="K66" s="154"/>
      <c r="L66" s="69"/>
      <c r="M66" s="150"/>
      <c r="N66" s="14"/>
      <c r="O66" s="70"/>
      <c r="P66" s="71"/>
      <c r="Q66" s="152"/>
      <c r="R66" s="16"/>
      <c r="S66" s="150">
        <v>46</v>
      </c>
      <c r="T66" s="14">
        <v>24</v>
      </c>
      <c r="U66" s="186">
        <v>43</v>
      </c>
      <c r="V66" s="14">
        <v>44</v>
      </c>
      <c r="W66" s="160"/>
      <c r="X66" s="73"/>
      <c r="Y66" s="159"/>
      <c r="Z66" s="71"/>
      <c r="AA66" s="72"/>
      <c r="AB66" s="73"/>
      <c r="AC66" s="152">
        <v>50</v>
      </c>
      <c r="AD66" s="16">
        <v>56</v>
      </c>
      <c r="AE66" s="159"/>
      <c r="AF66" s="71"/>
    </row>
    <row r="67" spans="1:32" ht="15" customHeight="1">
      <c r="A67" s="164">
        <v>62</v>
      </c>
      <c r="B67" t="s">
        <v>114</v>
      </c>
      <c r="C67" t="s">
        <v>295</v>
      </c>
      <c r="D67">
        <v>1963</v>
      </c>
      <c r="E67" s="13" t="s">
        <v>52</v>
      </c>
      <c r="F67" s="69">
        <v>9</v>
      </c>
      <c r="G67" s="66">
        <f>IF((COUNT(I67:AF67)/2)&gt;=5,SUM(LARGE(I67:AF67,COUNT(I67:AF67)/2+1),LARGE(I67:AF67,COUNT(I67:AF67)/2+2),LARGE(I67:AF67,COUNT(I67:AF67)/2+3),LARGE(I67:AF67,COUNT(I67:AF67)/2+4),LARGE(I67:AF67,COUNT(I67:AF67)/2+5)),SUM(I67,K67,M67,O67,Q67,S67,U67,Y67,W67,,AA67,AC67,AE67))</f>
        <v>110</v>
      </c>
      <c r="H67" s="67">
        <f>IF((COUNT(I67:AF67)/2)&gt;=5,SUM(LARGE(I67:AF67,1),LARGE(I67:AF67,2),LARGE(I67:AF67,3),LARGE(I67:AF67,4),LARGE(I67:AF67,5)),SUM(J67,L67,N67,P67,R67,T67,V67,X67,Z67,AB67,AD67,AF67))</f>
        <v>123</v>
      </c>
      <c r="I67" s="150"/>
      <c r="J67" s="14"/>
      <c r="K67" s="150"/>
      <c r="L67" s="14"/>
      <c r="M67" s="150"/>
      <c r="N67" s="14"/>
      <c r="O67" s="74"/>
      <c r="P67" s="77"/>
      <c r="Q67" s="150"/>
      <c r="R67" s="14"/>
      <c r="S67" s="150">
        <v>37</v>
      </c>
      <c r="T67" s="14">
        <v>32</v>
      </c>
      <c r="U67" s="180">
        <v>35</v>
      </c>
      <c r="V67" s="14">
        <v>48</v>
      </c>
      <c r="W67" s="150"/>
      <c r="X67" s="14"/>
      <c r="Y67" s="153"/>
      <c r="Z67" s="17"/>
      <c r="AA67" s="152">
        <v>38</v>
      </c>
      <c r="AB67" s="16">
        <v>43</v>
      </c>
      <c r="AC67" s="152"/>
      <c r="AD67" s="16"/>
      <c r="AE67" s="159"/>
      <c r="AF67" s="71"/>
    </row>
    <row r="68" spans="1:32" ht="15" customHeight="1">
      <c r="A68" s="164">
        <v>63</v>
      </c>
      <c r="B68" t="s">
        <v>420</v>
      </c>
      <c r="C68" t="s">
        <v>280</v>
      </c>
      <c r="D68">
        <v>1977</v>
      </c>
      <c r="E68" s="13" t="s">
        <v>29</v>
      </c>
      <c r="F68" s="60">
        <v>26</v>
      </c>
      <c r="G68" s="66">
        <f>IF((COUNT(I68:AF68)/2)&gt;=5,SUM(LARGE(I68:AF68,COUNT(I68:AF68)/2+1),LARGE(I68:AF68,COUNT(I68:AF68)/2+2),LARGE(I68:AF68,COUNT(I68:AF68)/2+3),LARGE(I68:AF68,COUNT(I68:AF68)/2+4),LARGE(I68:AF68,COUNT(I68:AF68)/2+5)),SUM(I68,K68,M68,O68,Q68,S68,U68,Y68,W68,,AA68,AC68,AE68))</f>
        <v>60</v>
      </c>
      <c r="H68" s="67">
        <f>IF((COUNT(I68:AF68)/2)&gt;=5,SUM(LARGE(I68:AF68,1),LARGE(I68:AF68,2),LARGE(I68:AF68,3),LARGE(I68:AF68,4),LARGE(I68:AF68,5)),SUM(J68,L68,N68,P68,R68,T68,V68,X68,Z68,AB68,AD68,AF68))</f>
        <v>117</v>
      </c>
      <c r="S68" s="150">
        <v>26</v>
      </c>
      <c r="T68" s="14">
        <v>49</v>
      </c>
      <c r="AC68" s="152">
        <v>34</v>
      </c>
      <c r="AD68" s="16">
        <v>68</v>
      </c>
      <c r="AE68" s="159"/>
      <c r="AF68" s="71"/>
    </row>
    <row r="69" spans="1:32" ht="15" customHeight="1">
      <c r="A69" s="164">
        <v>64</v>
      </c>
      <c r="B69" t="s">
        <v>286</v>
      </c>
      <c r="C69" t="s">
        <v>195</v>
      </c>
      <c r="D69">
        <v>1984</v>
      </c>
      <c r="E69" s="13" t="s">
        <v>24</v>
      </c>
      <c r="F69" s="69">
        <v>12</v>
      </c>
      <c r="G69" s="66">
        <f>IF((COUNT(I69:AF69)/2)&gt;=5,SUM(LARGE(I69:AF69,COUNT(I69:AF69)/2+1),LARGE(I69:AF69,COUNT(I69:AF69)/2+2),LARGE(I69:AF69,COUNT(I69:AF69)/2+3),LARGE(I69:AF69,COUNT(I69:AF69)/2+4),LARGE(I69:AF69,COUNT(I69:AF69)/2+5)),SUM(I69,K69,M69,O69,Q69,S69,U69,Y69,W69,,AA69,AC69,AE69))</f>
        <v>71</v>
      </c>
      <c r="H69" s="67">
        <f>IF((COUNT(I69:AF69)/2)&gt;=5,SUM(LARGE(I69:AF69,1),LARGE(I69:AF69,2),LARGE(I69:AF69,3),LARGE(I69:AF69,4),LARGE(I69:AF69,5)),SUM(J69,L69,N69,P69,R69,T69,V69,X69,Z69,AB69,AD69,AF69))</f>
        <v>115</v>
      </c>
      <c r="I69" s="150"/>
      <c r="J69" s="14"/>
      <c r="K69" s="150"/>
      <c r="L69" s="14"/>
      <c r="M69" s="150"/>
      <c r="N69" s="14"/>
      <c r="O69" s="72"/>
      <c r="P69" s="73"/>
      <c r="Q69" s="150"/>
      <c r="R69" s="14"/>
      <c r="S69" s="150">
        <v>35</v>
      </c>
      <c r="T69" s="14">
        <v>51</v>
      </c>
      <c r="U69" s="154"/>
      <c r="V69" s="69"/>
      <c r="W69" s="150"/>
      <c r="X69" s="14"/>
      <c r="AA69" s="152">
        <v>36</v>
      </c>
      <c r="AB69" s="16">
        <v>64</v>
      </c>
      <c r="AC69" s="152"/>
      <c r="AD69" s="16"/>
      <c r="AE69" s="159"/>
      <c r="AF69" s="71"/>
    </row>
    <row r="70" spans="1:32" ht="15" customHeight="1">
      <c r="A70" s="164">
        <v>65</v>
      </c>
      <c r="B70" t="s">
        <v>178</v>
      </c>
      <c r="C70" t="s">
        <v>179</v>
      </c>
      <c r="D70">
        <v>1980</v>
      </c>
      <c r="E70" s="13" t="s">
        <v>29</v>
      </c>
      <c r="F70" s="69">
        <v>27</v>
      </c>
      <c r="G70" s="66">
        <f>IF((COUNT(I70:AF70)/2)&gt;=5,SUM(LARGE(I70:AF70,COUNT(I70:AF70)/2+1),LARGE(I70:AF70,COUNT(I70:AF70)/2+2),LARGE(I70:AF70,COUNT(I70:AF70)/2+3),LARGE(I70:AF70,COUNT(I70:AF70)/2+4),LARGE(I70:AF70,COUNT(I70:AF70)/2+5)),SUM(I70,K70,M70,O70,Q70,S70,U70,Y70,W70,,AA70,AC70,AE70))</f>
        <v>60</v>
      </c>
      <c r="H70" s="67">
        <f>IF((COUNT(I70:AF70)/2)&gt;=5,SUM(LARGE(I70:AF70,1),LARGE(I70:AF70,2),LARGE(I70:AF70,3),LARGE(I70:AF70,4),LARGE(I70:AF70,5)),SUM(J70,L70,N70,P70,R70,T70,V70,X70,Z70,AB70,AD70,AF70))</f>
        <v>115</v>
      </c>
      <c r="I70" s="150"/>
      <c r="J70" s="14"/>
      <c r="K70" s="154"/>
      <c r="L70" s="69"/>
      <c r="M70" s="162"/>
      <c r="N70" s="77"/>
      <c r="O70" s="70"/>
      <c r="P70" s="71"/>
      <c r="Q70" s="159"/>
      <c r="R70" s="71"/>
      <c r="S70" s="150"/>
      <c r="T70" s="14"/>
      <c r="U70" s="152"/>
      <c r="V70" s="16"/>
      <c r="W70" s="152">
        <v>29</v>
      </c>
      <c r="X70" s="16">
        <v>60</v>
      </c>
      <c r="Y70" s="150"/>
      <c r="Z70" s="14"/>
      <c r="AA70" s="152">
        <v>31</v>
      </c>
      <c r="AB70" s="16">
        <v>55</v>
      </c>
      <c r="AC70" s="150"/>
      <c r="AD70" s="14"/>
      <c r="AE70" s="159"/>
      <c r="AF70" s="71"/>
    </row>
    <row r="71" spans="1:32" ht="15" customHeight="1">
      <c r="A71" s="164">
        <v>66</v>
      </c>
      <c r="B71" t="s">
        <v>415</v>
      </c>
      <c r="C71" t="s">
        <v>416</v>
      </c>
      <c r="D71">
        <v>1993</v>
      </c>
      <c r="E71" s="13" t="s">
        <v>48</v>
      </c>
      <c r="F71" s="69">
        <v>10</v>
      </c>
      <c r="G71" s="66">
        <f>IF((COUNT(I71:AF71)/2)&gt;=5,SUM(LARGE(I71:AF71,COUNT(I71:AF71)/2+1),LARGE(I71:AF71,COUNT(I71:AF71)/2+2),LARGE(I71:AF71,COUNT(I71:AF71)/2+3),LARGE(I71:AF71,COUNT(I71:AF71)/2+4),LARGE(I71:AF71,COUNT(I71:AF71)/2+5)),SUM(I71,K71,M71,O71,Q71,S71,U71,Y71,W71,,AA71,AC71,AE71))</f>
        <v>75</v>
      </c>
      <c r="H71" s="67">
        <f>IF((COUNT(I71:AF71)/2)&gt;=5,SUM(LARGE(I71:AF71,1),LARGE(I71:AF71,2),LARGE(I71:AF71,3),LARGE(I71:AF71,4),LARGE(I71:AF71,5)),SUM(J71,L71,N71,P71,R71,T71,V71,X71,Z71,AB71,AD71,AF71))</f>
        <v>114</v>
      </c>
      <c r="I71" s="150"/>
      <c r="J71" s="14"/>
      <c r="K71" s="162"/>
      <c r="L71" s="77"/>
      <c r="M71" s="150"/>
      <c r="N71" s="14"/>
      <c r="O71" s="76"/>
      <c r="P71" s="78"/>
      <c r="Q71" s="150"/>
      <c r="R71" s="14"/>
      <c r="S71" s="153">
        <v>36</v>
      </c>
      <c r="T71" s="14">
        <v>55</v>
      </c>
      <c r="U71" s="150"/>
      <c r="V71" s="14"/>
      <c r="W71" s="150"/>
      <c r="X71" s="14"/>
      <c r="Y71" s="150"/>
      <c r="Z71" s="14"/>
      <c r="AA71" s="152">
        <v>39</v>
      </c>
      <c r="AB71" s="16">
        <v>59</v>
      </c>
      <c r="AC71" s="159"/>
      <c r="AD71" s="71"/>
      <c r="AE71" s="159"/>
      <c r="AF71" s="71"/>
    </row>
    <row r="72" spans="1:32" ht="15" customHeight="1">
      <c r="A72" s="164">
        <v>67</v>
      </c>
      <c r="B72" t="s">
        <v>412</v>
      </c>
      <c r="C72" t="s">
        <v>545</v>
      </c>
      <c r="D72">
        <v>1972</v>
      </c>
      <c r="E72" s="13" t="s">
        <v>29</v>
      </c>
      <c r="F72" s="69">
        <v>25</v>
      </c>
      <c r="G72" s="66">
        <f>IF((COUNT(I72:AF72)/2)&gt;=5,SUM(LARGE(I72:AF72,COUNT(I72:AF72)/2+1),LARGE(I72:AF72,COUNT(I72:AF72)/2+2),LARGE(I72:AF72,COUNT(I72:AF72)/2+3),LARGE(I72:AF72,COUNT(I72:AF72)/2+4),LARGE(I72:AF72,COUNT(I72:AF72)/2+5)),SUM(I72,K72,M72,O72,Q72,S72,U72,Y72,W72,,AA72,AC72,AE72))</f>
        <v>62</v>
      </c>
      <c r="H72" s="67">
        <f>IF((COUNT(I72:AF72)/2)&gt;=5,SUM(LARGE(I72:AF72,1),LARGE(I72:AF72,2),LARGE(I72:AF72,3),LARGE(I72:AF72,4),LARGE(I72:AF72,5)),SUM(J72,L72,N72,P72,R72,T72,V72,X72,Z72,AB72,AD72,AF72))</f>
        <v>114</v>
      </c>
      <c r="I72" s="154"/>
      <c r="J72" s="69"/>
      <c r="K72" s="154"/>
      <c r="L72" s="69"/>
      <c r="M72" s="150"/>
      <c r="N72" s="14"/>
      <c r="O72" s="70"/>
      <c r="P72" s="71"/>
      <c r="Q72" s="150"/>
      <c r="R72" s="14"/>
      <c r="S72" s="150">
        <v>30</v>
      </c>
      <c r="T72" s="14">
        <v>58</v>
      </c>
      <c r="U72" s="150"/>
      <c r="V72" s="14"/>
      <c r="W72" s="150"/>
      <c r="X72" s="14"/>
      <c r="AA72" s="152">
        <v>32</v>
      </c>
      <c r="AB72" s="16">
        <v>56</v>
      </c>
      <c r="AC72" s="150"/>
      <c r="AD72" s="14"/>
      <c r="AE72" s="160"/>
      <c r="AF72" s="71"/>
    </row>
    <row r="73" spans="1:32" ht="15" customHeight="1">
      <c r="A73" s="164">
        <v>68</v>
      </c>
      <c r="B73" t="s">
        <v>422</v>
      </c>
      <c r="C73" t="s">
        <v>304</v>
      </c>
      <c r="D73">
        <v>1968</v>
      </c>
      <c r="E73" s="13" t="s">
        <v>52</v>
      </c>
      <c r="F73" s="69">
        <v>11</v>
      </c>
      <c r="G73" s="66">
        <f>IF((COUNT(I73:AF73)/2)&gt;=5,SUM(LARGE(I73:AF73,COUNT(I73:AF73)/2+1),LARGE(I73:AF73,COUNT(I73:AF73)/2+2),LARGE(I73:AF73,COUNT(I73:AF73)/2+3),LARGE(I73:AF73,COUNT(I73:AF73)/2+4),LARGE(I73:AF73,COUNT(I73:AF73)/2+5)),SUM(I73,K73,M73,O73,Q73,S73,U73,Y73,W73,,AA73,AC73,AE73))</f>
        <v>84</v>
      </c>
      <c r="H73" s="67">
        <f>IF((COUNT(I73:AF73)/2)&gt;=5,SUM(LARGE(I73:AF73,1),LARGE(I73:AF73,2),LARGE(I73:AF73,3),LARGE(I73:AF73,4),LARGE(I73:AF73,5)),SUM(J73,L73,N73,P73,R73,T73,V73,X73,Z73,AB73,AD73,AF73))</f>
        <v>112</v>
      </c>
      <c r="I73" s="150"/>
      <c r="J73" s="14"/>
      <c r="K73" s="154"/>
      <c r="L73" s="69"/>
      <c r="M73" s="150"/>
      <c r="N73" s="14"/>
      <c r="O73" s="70"/>
      <c r="P73" s="71"/>
      <c r="Q73" s="152"/>
      <c r="R73" s="16"/>
      <c r="S73" s="150">
        <v>43</v>
      </c>
      <c r="T73" s="14">
        <v>47</v>
      </c>
      <c r="U73" s="154"/>
      <c r="V73" s="69"/>
      <c r="W73" s="150">
        <v>41</v>
      </c>
      <c r="X73" s="14">
        <v>65</v>
      </c>
      <c r="Y73" s="159"/>
      <c r="Z73" s="71"/>
      <c r="AA73" s="68"/>
      <c r="AB73" s="69"/>
      <c r="AC73" s="154"/>
      <c r="AD73" s="69"/>
      <c r="AE73" s="159"/>
      <c r="AF73" s="71"/>
    </row>
    <row r="74" spans="1:32" ht="15" customHeight="1">
      <c r="A74" s="164">
        <v>69</v>
      </c>
      <c r="B74" t="s">
        <v>86</v>
      </c>
      <c r="C74" t="s">
        <v>295</v>
      </c>
      <c r="D74">
        <v>1949</v>
      </c>
      <c r="E74" s="13" t="s">
        <v>242</v>
      </c>
      <c r="F74" s="60">
        <v>2</v>
      </c>
      <c r="G74" s="66">
        <f>IF((COUNT(I74:AF74)/2)&gt;=5,SUM(LARGE(I74:AF74,COUNT(I74:AF74)/2+1),LARGE(I74:AF74,COUNT(I74:AF74)/2+2),LARGE(I74:AF74,COUNT(I74:AF74)/2+3),LARGE(I74:AF74,COUNT(I74:AF74)/2+4),LARGE(I74:AF74,COUNT(I74:AF74)/2+5)),SUM(I74,K74,M74,O74,Q74,S74,U74,Y74,W74,,AA74,AC74,AE74))</f>
        <v>135</v>
      </c>
      <c r="H74" s="67">
        <f>IF((COUNT(I74:AF74)/2)&gt;=5,SUM(LARGE(I74:AF74,1),LARGE(I74:AF74,2),LARGE(I74:AF74,3),LARGE(I74:AF74,4),LARGE(I74:AF74,5)),SUM(J74,L74,N74,P74,R74,T74,V74,X74,Z74,AB74,AD74,AF74))</f>
        <v>111</v>
      </c>
      <c r="S74" s="150">
        <v>46</v>
      </c>
      <c r="T74" s="14">
        <v>26</v>
      </c>
      <c r="U74" s="186">
        <v>46</v>
      </c>
      <c r="V74" s="14">
        <v>43</v>
      </c>
      <c r="W74" s="181"/>
      <c r="X74" s="79"/>
      <c r="AA74" s="152">
        <v>43</v>
      </c>
      <c r="AB74" s="16">
        <v>42</v>
      </c>
      <c r="AC74" s="150"/>
      <c r="AD74" s="14"/>
      <c r="AE74" s="159"/>
      <c r="AF74" s="71"/>
    </row>
    <row r="75" spans="1:32" ht="15" customHeight="1">
      <c r="A75" s="164">
        <v>71</v>
      </c>
      <c r="B75" t="s">
        <v>97</v>
      </c>
      <c r="C75" t="s">
        <v>82</v>
      </c>
      <c r="D75">
        <v>1999</v>
      </c>
      <c r="E75" s="13" t="s">
        <v>48</v>
      </c>
      <c r="F75" s="60">
        <v>11</v>
      </c>
      <c r="G75" s="66">
        <f>IF((COUNT(I75:AF75)/2)&gt;=5,SUM(LARGE(I75:AF75,COUNT(I75:AF75)/2+1),LARGE(I75:AF75,COUNT(I75:AF75)/2+2),LARGE(I75:AF75,COUNT(I75:AF75)/2+3),LARGE(I75:AF75,COUNT(I75:AF75)/2+4),LARGE(I75:AF75,COUNT(I75:AF75)/2+5)),SUM(I75,K75,M75,O75,Q75,S75,U75,Y75,W75,,AA75,AC75,AE75))</f>
        <v>50</v>
      </c>
      <c r="H75" s="67">
        <f>IF((COUNT(I75:AF75)/2)&gt;=5,SUM(LARGE(I75:AF75,1),LARGE(I75:AF75,2),LARGE(I75:AF75,3),LARGE(I75:AF75,4),LARGE(I75:AF75,5)),SUM(J75,L75,N75,P75,R75,T75,V75,X75,Z75,AB75,AD75,AF75))</f>
        <v>100</v>
      </c>
      <c r="S75" s="150">
        <v>50</v>
      </c>
      <c r="T75" s="14">
        <v>100</v>
      </c>
      <c r="U75" s="180"/>
      <c r="V75" s="14"/>
      <c r="W75" s="154"/>
      <c r="X75" s="69"/>
      <c r="Y75" s="150"/>
      <c r="Z75" s="14"/>
      <c r="AA75" s="150"/>
      <c r="AB75" s="14"/>
      <c r="AC75" s="150"/>
      <c r="AD75" s="14"/>
      <c r="AE75" s="150"/>
      <c r="AF75" s="14"/>
    </row>
    <row r="76" spans="1:32" ht="15" customHeight="1">
      <c r="A76" s="164">
        <v>70</v>
      </c>
      <c r="B76" t="s">
        <v>148</v>
      </c>
      <c r="C76" t="s">
        <v>432</v>
      </c>
      <c r="D76">
        <v>1979</v>
      </c>
      <c r="E76" s="13" t="s">
        <v>29</v>
      </c>
      <c r="F76" s="64">
        <v>29</v>
      </c>
      <c r="G76" s="66">
        <f>IF((COUNT(I76:AF76)/2)&gt;=5,SUM(LARGE(I76:AF76,COUNT(I76:AF76)/2+1),LARGE(I76:AF76,COUNT(I76:AF76)/2+2),LARGE(I76:AF76,COUNT(I76:AF76)/2+3),LARGE(I76:AF76,COUNT(I76:AF76)/2+4),LARGE(I76:AF76,COUNT(I76:AF76)/2+5)),SUM(I76,K76,M76,O76,Q76,S76,U76,Y76,W76,,AA76,AC76,AE76))</f>
        <v>49</v>
      </c>
      <c r="H76" s="67">
        <f>IF((COUNT(I76:AF76)/2)&gt;=5,SUM(LARGE(I76:AF76,1),LARGE(I76:AF76,2),LARGE(I76:AF76,3),LARGE(I76:AF76,4),LARGE(I76:AF76,5)),SUM(J76,L76,N76,P76,R76,T76,V76,X76,Z76,AB76,AD76,AF76))</f>
        <v>99</v>
      </c>
      <c r="I76" s="150"/>
      <c r="J76" s="14"/>
      <c r="K76" s="150"/>
      <c r="L76" s="14"/>
      <c r="M76" s="150"/>
      <c r="N76" s="14"/>
      <c r="O76" s="70"/>
      <c r="P76" s="71"/>
      <c r="Q76" s="154"/>
      <c r="R76" s="69"/>
      <c r="S76" s="150">
        <v>21</v>
      </c>
      <c r="T76" s="14">
        <v>40</v>
      </c>
      <c r="U76" s="150"/>
      <c r="V76" s="14"/>
      <c r="W76" s="152">
        <v>28</v>
      </c>
      <c r="X76" s="16">
        <v>59</v>
      </c>
      <c r="Y76" s="159"/>
      <c r="Z76" s="71"/>
      <c r="AA76" s="150"/>
      <c r="AB76" s="14"/>
      <c r="AC76" s="159"/>
      <c r="AD76" s="71"/>
      <c r="AE76" s="159"/>
      <c r="AF76" s="71"/>
    </row>
    <row r="77" spans="1:32" ht="15" customHeight="1">
      <c r="A77" s="164">
        <v>72</v>
      </c>
      <c r="B77" t="s">
        <v>212</v>
      </c>
      <c r="C77" t="s">
        <v>282</v>
      </c>
      <c r="D77">
        <v>1959</v>
      </c>
      <c r="E77" s="13" t="s">
        <v>72</v>
      </c>
      <c r="F77" s="60">
        <v>3</v>
      </c>
      <c r="G77" s="66">
        <f>IF((COUNT(I77:AF77)/2)&gt;=5,SUM(LARGE(I77:AF77,COUNT(I77:AF77)/2+1),LARGE(I77:AF77,COUNT(I77:AF77)/2+2),LARGE(I77:AF77,COUNT(I77:AF77)/2+3),LARGE(I77:AF77,COUNT(I77:AF77)/2+4),LARGE(I77:AF77,COUNT(I77:AF77)/2+5)),SUM(I77,K77,M77,O77,Q77,S77,U77,Y77,W77,,AA77,AC77,AE77))</f>
        <v>96</v>
      </c>
      <c r="H77" s="67">
        <f>IF((COUNT(I77:AF77)/2)&gt;=5,SUM(LARGE(I77:AF77,1),LARGE(I77:AF77,2),LARGE(I77:AF77,3),LARGE(I77:AF77,4),LARGE(I77:AF77,5)),SUM(J77,L77,N77,P77,R77,T77,V77,X77,Z77,AB77,AD77,AF77))</f>
        <v>97</v>
      </c>
      <c r="U77" s="180">
        <v>46</v>
      </c>
      <c r="V77" s="14">
        <v>50</v>
      </c>
      <c r="Y77" s="150"/>
      <c r="Z77" s="14"/>
      <c r="AA77" s="152">
        <v>50</v>
      </c>
      <c r="AB77" s="16">
        <v>47</v>
      </c>
      <c r="AC77" s="160"/>
      <c r="AD77" s="73"/>
      <c r="AE77" s="162"/>
      <c r="AF77" s="80"/>
    </row>
    <row r="78" spans="1:32" ht="15" customHeight="1">
      <c r="A78" s="164">
        <v>74</v>
      </c>
      <c r="B78" t="s">
        <v>574</v>
      </c>
      <c r="C78" t="s">
        <v>82</v>
      </c>
      <c r="D78">
        <v>1997</v>
      </c>
      <c r="E78" s="13" t="s">
        <v>48</v>
      </c>
      <c r="F78" s="69">
        <v>12</v>
      </c>
      <c r="G78" s="66">
        <f>IF((COUNT(I78:AF78)/2)&gt;=5,SUM(LARGE(I78:AF78,COUNT(I78:AF78)/2+1),LARGE(I78:AF78,COUNT(I78:AF78)/2+2),LARGE(I78:AF78,COUNT(I78:AF78)/2+3),LARGE(I78:AF78,COUNT(I78:AF78)/2+4),LARGE(I78:AF78,COUNT(I78:AF78)/2+5)),SUM(I78,K78,M78,O78,Q78,S78,U78,Y78,W78,,AA78,AC78,AE78))</f>
        <v>50</v>
      </c>
      <c r="H78" s="67">
        <f>IF((COUNT(I78:AF78)/2)&gt;=5,SUM(LARGE(I78:AF78,1),LARGE(I78:AF78,2),LARGE(I78:AF78,3),LARGE(I78:AF78,4),LARGE(I78:AF78,5)),SUM(J78,L78,N78,P78,R78,T78,V78,X78,Z78,AB78,AD78,AF78))</f>
        <v>96</v>
      </c>
      <c r="I78" s="162"/>
      <c r="J78" s="77"/>
      <c r="K78" s="162"/>
      <c r="L78" s="77"/>
      <c r="M78" s="162"/>
      <c r="N78" s="77"/>
      <c r="O78" s="74"/>
      <c r="P78" s="77"/>
      <c r="Q78" s="162"/>
      <c r="R78" s="77"/>
      <c r="S78" s="150"/>
      <c r="T78" s="14"/>
      <c r="U78" s="180"/>
      <c r="V78" s="14"/>
      <c r="AC78" s="150">
        <v>50</v>
      </c>
      <c r="AD78" s="14">
        <v>96</v>
      </c>
      <c r="AE78" s="150"/>
      <c r="AF78" s="14"/>
    </row>
    <row r="79" spans="1:32" ht="15" customHeight="1">
      <c r="A79" s="164">
        <v>73</v>
      </c>
      <c r="B79" t="s">
        <v>290</v>
      </c>
      <c r="C79" t="s">
        <v>421</v>
      </c>
      <c r="D79">
        <v>1968</v>
      </c>
      <c r="E79" s="13" t="s">
        <v>52</v>
      </c>
      <c r="F79" s="60">
        <v>12</v>
      </c>
      <c r="G79" s="66">
        <f>IF((COUNT(I79:AF79)/2)&gt;=5,SUM(LARGE(I79:AF79,COUNT(I79:AF79)/2+1),LARGE(I79:AF79,COUNT(I79:AF79)/2+2),LARGE(I79:AF79,COUNT(I79:AF79)/2+3),LARGE(I79:AF79,COUNT(I79:AF79)/2+4),LARGE(I79:AF79,COUNT(I79:AF79)/2+5)),SUM(I79,K79,M79,O79,Q79,S79,U79,Y79,W79,,AA79,AC79,AE79))</f>
        <v>78</v>
      </c>
      <c r="H79" s="67">
        <f>IF((COUNT(I79:AF79)/2)&gt;=5,SUM(LARGE(I79:AF79,1),LARGE(I79:AF79,2),LARGE(I79:AF79,3),LARGE(I79:AF79,4),LARGE(I79:AF79,5)),SUM(J79,L79,N79,P79,R79,T79,V79,X79,Z79,AB79,AD79,AF79))</f>
        <v>93</v>
      </c>
      <c r="S79" s="150">
        <v>38</v>
      </c>
      <c r="T79" s="14">
        <v>35</v>
      </c>
      <c r="W79" s="152">
        <v>40</v>
      </c>
      <c r="X79" s="16">
        <v>58</v>
      </c>
      <c r="Y79" s="150"/>
      <c r="Z79" s="14"/>
      <c r="AA79" s="150"/>
      <c r="AB79" s="14"/>
      <c r="AC79" s="159"/>
      <c r="AD79" s="71"/>
      <c r="AE79" s="154"/>
      <c r="AF79" s="69"/>
    </row>
    <row r="80" spans="1:32" ht="15" customHeight="1">
      <c r="A80" s="164">
        <v>75</v>
      </c>
      <c r="B80" t="s">
        <v>431</v>
      </c>
      <c r="C80" t="s">
        <v>545</v>
      </c>
      <c r="D80">
        <v>1973</v>
      </c>
      <c r="E80" s="13" t="s">
        <v>29</v>
      </c>
      <c r="F80" s="69">
        <v>28</v>
      </c>
      <c r="G80" s="66">
        <f>IF((COUNT(I80:AF80)/2)&gt;=5,SUM(LARGE(I80:AF80,COUNT(I80:AF80)/2+1),LARGE(I80:AF80,COUNT(I80:AF80)/2+2),LARGE(I80:AF80,COUNT(I80:AF80)/2+3),LARGE(I80:AF80,COUNT(I80:AF80)/2+4),LARGE(I80:AF80,COUNT(I80:AF80)/2+5)),SUM(I80,K80,M80,O80,Q80,S80,U80,Y80,W80,,AA80,AC80,AE80))</f>
        <v>50</v>
      </c>
      <c r="H80" s="67">
        <f>IF((COUNT(I80:AF80)/2)&gt;=5,SUM(LARGE(I80:AF80,1),LARGE(I80:AF80,2),LARGE(I80:AF80,3),LARGE(I80:AF80,4),LARGE(I80:AF80,5)),SUM(J80,L80,N80,P80,R80,T80,V80,X80,Z80,AB80,AD80,AF80))</f>
        <v>92</v>
      </c>
      <c r="I80" s="162"/>
      <c r="J80" s="77"/>
      <c r="K80" s="162"/>
      <c r="L80" s="77"/>
      <c r="M80" s="162"/>
      <c r="N80" s="77"/>
      <c r="O80" s="68"/>
      <c r="P80" s="69"/>
      <c r="Q80" s="150"/>
      <c r="R80" s="14"/>
      <c r="S80" s="150">
        <v>22</v>
      </c>
      <c r="T80" s="14">
        <v>41</v>
      </c>
      <c r="U80" s="180"/>
      <c r="V80" s="14"/>
      <c r="W80" s="159"/>
      <c r="X80" s="71"/>
      <c r="Y80" s="162"/>
      <c r="Z80" s="77"/>
      <c r="AA80" s="152">
        <v>28</v>
      </c>
      <c r="AB80" s="16">
        <v>51</v>
      </c>
      <c r="AC80" s="150"/>
      <c r="AD80" s="14"/>
      <c r="AE80" s="159"/>
      <c r="AF80" s="71"/>
    </row>
    <row r="81" spans="1:31" ht="15" customHeight="1">
      <c r="A81" s="164">
        <v>76</v>
      </c>
      <c r="B81" t="s">
        <v>74</v>
      </c>
      <c r="C81" t="s">
        <v>31</v>
      </c>
      <c r="D81">
        <v>1982</v>
      </c>
      <c r="E81" s="13" t="s">
        <v>24</v>
      </c>
      <c r="F81" s="60">
        <v>13</v>
      </c>
      <c r="G81" s="66">
        <f>IF((COUNT(I81:AF81)/2)&gt;=5,SUM(LARGE(I81:AF81,COUNT(I81:AF81)/2+1),LARGE(I81:AF81,COUNT(I81:AF81)/2+2),LARGE(I81:AF81,COUNT(I81:AF81)/2+3),LARGE(I81:AF81,COUNT(I81:AF81)/2+4),LARGE(I81:AF81,COUNT(I81:AF81)/2+5)),SUM(I81,K81,M81,O81,Q81,S81,U81,Y81,W81,,AA81,AC81,AE81))</f>
        <v>46</v>
      </c>
      <c r="H81" s="67">
        <f>IF((COUNT(I81:AF81)/2)&gt;=5,SUM(LARGE(I81:AF81,1),LARGE(I81:AF81,2),LARGE(I81:AF81,3),LARGE(I81:AF81,4),LARGE(I81:AF81,5)),SUM(J81,L81,N81,P81,R81,T81,V81,X81,Z81,AB81,AD81,AF81))</f>
        <v>89</v>
      </c>
      <c r="U81" s="150"/>
      <c r="V81" s="14"/>
      <c r="W81" s="150">
        <v>46</v>
      </c>
      <c r="X81" s="14">
        <v>89</v>
      </c>
      <c r="Y81" s="150"/>
      <c r="Z81" s="14"/>
      <c r="AA81" s="68"/>
      <c r="AB81" s="69"/>
      <c r="AC81" s="160"/>
      <c r="AD81" s="71"/>
      <c r="AE81" s="163"/>
    </row>
    <row r="82" spans="1:32" ht="15" customHeight="1">
      <c r="A82" s="164">
        <v>79</v>
      </c>
      <c r="B82" t="s">
        <v>276</v>
      </c>
      <c r="C82" t="s">
        <v>82</v>
      </c>
      <c r="D82">
        <v>1999</v>
      </c>
      <c r="E82" s="13" t="s">
        <v>48</v>
      </c>
      <c r="F82" s="69">
        <v>13</v>
      </c>
      <c r="G82" s="66">
        <f>IF((COUNT(I82:AF82)/2)&gt;=5,SUM(LARGE(I82:AF82,COUNT(I82:AF82)/2+1),LARGE(I82:AF82,COUNT(I82:AF82)/2+2),LARGE(I82:AF82,COUNT(I82:AF82)/2+3),LARGE(I82:AF82,COUNT(I82:AF82)/2+4),LARGE(I82:AF82,COUNT(I82:AF82)/2+5)),SUM(I82,K82,M82,O82,Q82,S82,U82,Y82,W82,,AA82,AC82,AE82))</f>
        <v>50</v>
      </c>
      <c r="H82" s="67">
        <f>IF((COUNT(I82:AF82)/2)&gt;=5,SUM(LARGE(I82:AF82,1),LARGE(I82:AF82,2),LARGE(I82:AF82,3),LARGE(I82:AF82,4),LARGE(I82:AF82,5)),SUM(J82,L82,N82,P82,R82,T82,V82,X82,Z82,AB82,AD82,AF82))</f>
        <v>88</v>
      </c>
      <c r="I82" s="150"/>
      <c r="J82" s="14"/>
      <c r="K82" s="150"/>
      <c r="L82" s="14"/>
      <c r="M82" s="150"/>
      <c r="N82" s="14"/>
      <c r="O82" s="70"/>
      <c r="P82" s="71"/>
      <c r="Q82" s="150">
        <v>50</v>
      </c>
      <c r="R82" s="14">
        <v>88</v>
      </c>
      <c r="S82" s="150"/>
      <c r="T82" s="14"/>
      <c r="U82" s="180"/>
      <c r="V82" s="14"/>
      <c r="W82" s="154"/>
      <c r="X82" s="69"/>
      <c r="Y82" s="150"/>
      <c r="Z82" s="14"/>
      <c r="AA82" s="68"/>
      <c r="AB82" s="69"/>
      <c r="AC82" s="159"/>
      <c r="AD82" s="71"/>
      <c r="AE82" s="162"/>
      <c r="AF82" s="80"/>
    </row>
    <row r="83" spans="1:32" ht="15" customHeight="1">
      <c r="A83" s="164">
        <v>77</v>
      </c>
      <c r="B83" t="s">
        <v>372</v>
      </c>
      <c r="C83" t="s">
        <v>373</v>
      </c>
      <c r="D83">
        <v>2002</v>
      </c>
      <c r="E83" s="13" t="s">
        <v>32</v>
      </c>
      <c r="F83" s="69">
        <v>9</v>
      </c>
      <c r="G83" s="66">
        <f>IF((COUNT(I83:AF83)/2)&gt;=5,SUM(LARGE(I83:AF83,COUNT(I83:AF83)/2+1),LARGE(I83:AF83,COUNT(I83:AF83)/2+2),LARGE(I83:AF83,COUNT(I83:AF83)/2+3),LARGE(I83:AF83,COUNT(I83:AF83)/2+4),LARGE(I83:AF83,COUNT(I83:AF83)/2+5)),SUM(I83,K83,M83,O83,Q83,S83,U83,Y83,W83,,AA83,AC83,AE83))</f>
        <v>39</v>
      </c>
      <c r="H83" s="67">
        <f>IF((COUNT(I83:AF83)/2)&gt;=5,SUM(LARGE(I83:AF83,1),LARGE(I83:AF83,2),LARGE(I83:AF83,3),LARGE(I83:AF83,4),LARGE(I83:AF83,5)),SUM(J83,L83,N83,P83,R83,T83,V83,X83,Z83,AB83,AD83,AF83))</f>
        <v>87</v>
      </c>
      <c r="I83" s="162"/>
      <c r="J83" s="71"/>
      <c r="K83" s="150"/>
      <c r="L83" s="14"/>
      <c r="M83" s="150"/>
      <c r="N83" s="14"/>
      <c r="O83" s="74"/>
      <c r="P83" s="77"/>
      <c r="Q83" s="150">
        <v>39</v>
      </c>
      <c r="R83" s="14">
        <v>87</v>
      </c>
      <c r="S83" s="150"/>
      <c r="T83" s="14"/>
      <c r="U83" s="180"/>
      <c r="V83" s="14"/>
      <c r="W83" s="150"/>
      <c r="X83" s="14"/>
      <c r="Y83" s="150"/>
      <c r="Z83" s="14"/>
      <c r="AA83" s="150"/>
      <c r="AB83" s="14"/>
      <c r="AC83" s="152"/>
      <c r="AD83" s="71"/>
      <c r="AE83" s="162"/>
      <c r="AF83" s="77"/>
    </row>
    <row r="84" spans="1:32" ht="15" customHeight="1">
      <c r="A84" s="164">
        <v>78</v>
      </c>
      <c r="B84" t="s">
        <v>398</v>
      </c>
      <c r="C84" t="s">
        <v>31</v>
      </c>
      <c r="D84">
        <v>1981</v>
      </c>
      <c r="E84" s="13" t="s">
        <v>24</v>
      </c>
      <c r="F84" s="60">
        <v>14</v>
      </c>
      <c r="G84" s="66">
        <f>IF((COUNT(I84:AF84)/2)&gt;=5,SUM(LARGE(I84:AF84,COUNT(I84:AF84)/2+1),LARGE(I84:AF84,COUNT(I84:AF84)/2+2),LARGE(I84:AF84,COUNT(I84:AF84)/2+3),LARGE(I84:AF84,COUNT(I84:AF84)/2+4),LARGE(I84:AF84,COUNT(I84:AF84)/2+5)),SUM(I84,K84,M84,O84,Q84,S84,U84,Y84,W84,,AA84,AC84,AE84))</f>
        <v>46</v>
      </c>
      <c r="H84" s="67">
        <f>IF((COUNT(I84:AF84)/2)&gt;=5,SUM(LARGE(I84:AF84,1),LARGE(I84:AF84,2),LARGE(I84:AF84,3),LARGE(I84:AF84,4),LARGE(I84:AF84,5)),SUM(J84,L84,N84,P84,R84,T84,V84,X84,Z84,AB84,AD84,AF84))</f>
        <v>84</v>
      </c>
      <c r="Q84" s="152"/>
      <c r="R84" s="16"/>
      <c r="S84" s="150">
        <v>46</v>
      </c>
      <c r="T84" s="14">
        <v>84</v>
      </c>
      <c r="U84" s="180"/>
      <c r="V84" s="14"/>
      <c r="W84" s="150"/>
      <c r="X84" s="14"/>
      <c r="AA84" s="70"/>
      <c r="AB84" s="71"/>
      <c r="AC84" s="159"/>
      <c r="AD84" s="71"/>
      <c r="AE84" s="150"/>
      <c r="AF84" s="14"/>
    </row>
    <row r="85" spans="1:31" ht="15" customHeight="1">
      <c r="A85" s="164">
        <v>80</v>
      </c>
      <c r="B85" t="s">
        <v>71</v>
      </c>
      <c r="C85" t="s">
        <v>116</v>
      </c>
      <c r="D85">
        <v>1953</v>
      </c>
      <c r="E85" s="13" t="s">
        <v>72</v>
      </c>
      <c r="F85" s="60">
        <v>2</v>
      </c>
      <c r="G85" s="66">
        <f>IF((COUNT(I85:AF85)/2)&gt;=5,SUM(LARGE(I85:AF85,COUNT(I85:AF85)/2+1),LARGE(I85:AF85,COUNT(I85:AF85)/2+2),LARGE(I85:AF85,COUNT(I85:AF85)/2+3),LARGE(I85:AF85,COUNT(I85:AF85)/2+4),LARGE(I85:AF85,COUNT(I85:AF85)/2+5)),SUM(I85,K85,M85,O85,Q85,S85,U85,Y85,W85,,AA85,AC85,AE85))</f>
        <v>100</v>
      </c>
      <c r="H85" s="67">
        <f>IF((COUNT(I85:AF85)/2)&gt;=5,SUM(LARGE(I85:AF85,1),LARGE(I85:AF85,2),LARGE(I85:AF85,3),LARGE(I85:AF85,4),LARGE(I85:AF85,5)),SUM(J85,L85,N85,P85,R85,T85,V85,X85,Z85,AB85,AD85,AF85))</f>
        <v>82</v>
      </c>
      <c r="S85" s="150">
        <v>50</v>
      </c>
      <c r="T85" s="14">
        <v>31</v>
      </c>
      <c r="U85" s="180">
        <v>50</v>
      </c>
      <c r="V85" s="14">
        <v>51</v>
      </c>
      <c r="W85" s="159"/>
      <c r="X85" s="71"/>
      <c r="Y85" s="150"/>
      <c r="Z85" s="17"/>
      <c r="AA85" s="150"/>
      <c r="AB85" s="14"/>
      <c r="AC85" s="159"/>
      <c r="AD85" s="71"/>
      <c r="AE85" s="163"/>
    </row>
    <row r="86" spans="1:32" ht="15" customHeight="1">
      <c r="A86" s="164">
        <v>81</v>
      </c>
      <c r="B86" t="s">
        <v>466</v>
      </c>
      <c r="C86" t="s">
        <v>467</v>
      </c>
      <c r="D86">
        <v>1993</v>
      </c>
      <c r="E86" s="13" t="s">
        <v>48</v>
      </c>
      <c r="F86" s="60">
        <v>15</v>
      </c>
      <c r="G86" s="66">
        <f>IF((COUNT(I86:AF86)/2)&gt;=5,SUM(LARGE(I86:AF86,COUNT(I86:AF86)/2+1),LARGE(I86:AF86,COUNT(I86:AF86)/2+2),LARGE(I86:AF86,COUNT(I86:AF86)/2+3),LARGE(I86:AF86,COUNT(I86:AF86)/2+4),LARGE(I86:AF86,COUNT(I86:AF86)/2+5)),SUM(I86,K86,M86,O86,Q86,S86,U86,Y86,W86,,AA86,AC86,AE86))</f>
        <v>40</v>
      </c>
      <c r="H86" s="67">
        <f>IF((COUNT(I86:AF86)/2)&gt;=5,SUM(LARGE(I86:AF86,1),LARGE(I86:AF86,2),LARGE(I86:AF86,3),LARGE(I86:AF86,4),LARGE(I86:AF86,5)),SUM(J86,L86,N86,P86,R86,T86,V86,X86,Z86,AB86,AD86,AF86))</f>
        <v>82</v>
      </c>
      <c r="S86" s="150"/>
      <c r="T86" s="14"/>
      <c r="U86" s="180">
        <v>40</v>
      </c>
      <c r="V86" s="14">
        <v>82</v>
      </c>
      <c r="W86" s="150"/>
      <c r="X86" s="14"/>
      <c r="Y86" s="150"/>
      <c r="Z86" s="14"/>
      <c r="AA86" s="150"/>
      <c r="AB86" s="14"/>
      <c r="AC86" s="162"/>
      <c r="AD86" s="80"/>
      <c r="AE86" s="154"/>
      <c r="AF86" s="69"/>
    </row>
    <row r="87" spans="1:32" ht="15" customHeight="1">
      <c r="A87" s="164">
        <v>82</v>
      </c>
      <c r="B87" t="s">
        <v>38</v>
      </c>
      <c r="C87" t="s">
        <v>295</v>
      </c>
      <c r="D87">
        <v>1974</v>
      </c>
      <c r="E87" s="13" t="s">
        <v>29</v>
      </c>
      <c r="F87" s="69">
        <v>30</v>
      </c>
      <c r="G87" s="66">
        <f>IF((COUNT(I87:AF87)/2)&gt;=5,SUM(LARGE(I87:AF87,COUNT(I87:AF87)/2+1),LARGE(I87:AF87,COUNT(I87:AF87)/2+2),LARGE(I87:AF87,COUNT(I87:AF87)/2+3),LARGE(I87:AF87,COUNT(I87:AF87)/2+4),LARGE(I87:AF87,COUNT(I87:AF87)/2+5)),SUM(I87,K87,M87,O87,Q87,S87,U87,Y87,W87,,AA87,AC87,AE87))</f>
        <v>39</v>
      </c>
      <c r="H87" s="67">
        <f>IF((COUNT(I87:AF87)/2)&gt;=5,SUM(LARGE(I87:AF87,1),LARGE(I87:AF87,2),LARGE(I87:AF87,3),LARGE(I87:AF87,4),LARGE(I87:AF87,5)),SUM(J87,L87,N87,P87,R87,T87,V87,X87,Z87,AB87,AD87,AF87))</f>
        <v>80</v>
      </c>
      <c r="I87" s="150"/>
      <c r="J87" s="14"/>
      <c r="K87" s="159"/>
      <c r="L87" s="71"/>
      <c r="M87" s="174"/>
      <c r="N87" s="78"/>
      <c r="O87" s="68"/>
      <c r="P87" s="69"/>
      <c r="Q87" s="159"/>
      <c r="R87" s="71"/>
      <c r="S87" s="150"/>
      <c r="T87" s="14"/>
      <c r="U87" s="152"/>
      <c r="V87" s="16"/>
      <c r="W87" s="152"/>
      <c r="X87" s="16"/>
      <c r="Y87" s="150"/>
      <c r="Z87" s="14"/>
      <c r="AA87" s="150">
        <v>39</v>
      </c>
      <c r="AB87" s="14">
        <v>80</v>
      </c>
      <c r="AC87" s="150"/>
      <c r="AD87" s="14"/>
      <c r="AE87" s="159"/>
      <c r="AF87" s="71"/>
    </row>
    <row r="88" spans="1:31" ht="15" customHeight="1">
      <c r="A88" s="164">
        <v>83</v>
      </c>
      <c r="B88" t="s">
        <v>225</v>
      </c>
      <c r="C88" t="s">
        <v>93</v>
      </c>
      <c r="D88">
        <v>1970</v>
      </c>
      <c r="E88" s="13" t="s">
        <v>52</v>
      </c>
      <c r="F88" s="60">
        <v>13</v>
      </c>
      <c r="G88" s="66">
        <f>IF((COUNT(I88:AF88)/2)&gt;=5,SUM(LARGE(I88:AF88,COUNT(I88:AF88)/2+1),LARGE(I88:AF88,COUNT(I88:AF88)/2+2),LARGE(I88:AF88,COUNT(I88:AF88)/2+3),LARGE(I88:AF88,COUNT(I88:AF88)/2+4),LARGE(I88:AF88,COUNT(I88:AF88)/2+5)),SUM(I88,K88,M88,O88,Q88,S88,U88,Y88,W88,,AA88,AC88,AE88))</f>
        <v>46</v>
      </c>
      <c r="H88" s="67">
        <f>IF((COUNT(I88:AF88)/2)&gt;=5,SUM(LARGE(I88:AF88,1),LARGE(I88:AF88,2),LARGE(I88:AF88,3),LARGE(I88:AF88,4),LARGE(I88:AF88,5)),SUM(J88,L88,N88,P88,R88,T88,V88,X88,Z88,AB88,AD88,AF88))</f>
        <v>78</v>
      </c>
      <c r="S88" s="150"/>
      <c r="T88" s="14"/>
      <c r="U88" s="180">
        <v>46</v>
      </c>
      <c r="V88" s="14">
        <v>78</v>
      </c>
      <c r="W88" s="159"/>
      <c r="X88" s="71"/>
      <c r="Y88" s="150"/>
      <c r="Z88" s="14"/>
      <c r="AA88" s="76"/>
      <c r="AB88" s="78"/>
      <c r="AC88" s="150"/>
      <c r="AD88" s="14"/>
      <c r="AE88" s="163"/>
    </row>
    <row r="89" spans="1:32" ht="12.75" customHeight="1">
      <c r="A89" s="164">
        <v>84</v>
      </c>
      <c r="B89" t="s">
        <v>94</v>
      </c>
      <c r="C89" t="s">
        <v>82</v>
      </c>
      <c r="D89">
        <v>2001</v>
      </c>
      <c r="E89" s="13" t="s">
        <v>32</v>
      </c>
      <c r="F89" s="60">
        <v>11</v>
      </c>
      <c r="G89" s="66">
        <f>IF((COUNT(I89:AF89)/2)&gt;=5,SUM(LARGE(I89:AF89,COUNT(I89:AF89)/2+1),LARGE(I89:AF89,COUNT(I89:AF89)/2+2),LARGE(I89:AF89,COUNT(I89:AF89)/2+3),LARGE(I89:AF89,COUNT(I89:AF89)/2+4),LARGE(I89:AF89,COUNT(I89:AF89)/2+5)),SUM(I89,K89,M89,O89,Q89,S89,U89,Y89,W89,,AA89,AC89,AE89))</f>
        <v>38</v>
      </c>
      <c r="H89" s="67">
        <f>IF((COUNT(I89:AF89)/2)&gt;=5,SUM(LARGE(I89:AF89,1),LARGE(I89:AF89,2),LARGE(I89:AF89,3),LARGE(I89:AF89,4),LARGE(I89:AF89,5)),SUM(J89,L89,N89,P89,R89,T89,V89,X89,Z89,AB89,AD89,AF89))</f>
        <v>77</v>
      </c>
      <c r="I89" s="150"/>
      <c r="J89" s="14"/>
      <c r="K89" s="150"/>
      <c r="L89" s="14"/>
      <c r="M89" s="150"/>
      <c r="N89" s="14"/>
      <c r="Q89" s="152">
        <v>38</v>
      </c>
      <c r="R89" s="16">
        <v>77</v>
      </c>
      <c r="S89" s="153"/>
      <c r="T89" s="14"/>
      <c r="U89" s="180"/>
      <c r="V89" s="14"/>
      <c r="W89" s="150"/>
      <c r="X89" s="14"/>
      <c r="Y89" s="150"/>
      <c r="Z89" s="14"/>
      <c r="AA89" s="68"/>
      <c r="AB89" s="69"/>
      <c r="AC89" s="152"/>
      <c r="AD89" s="71"/>
      <c r="AE89" s="159"/>
      <c r="AF89" s="71"/>
    </row>
    <row r="90" spans="1:32" ht="15" customHeight="1">
      <c r="A90" s="164">
        <v>85</v>
      </c>
      <c r="B90" t="s">
        <v>194</v>
      </c>
      <c r="C90" t="s">
        <v>472</v>
      </c>
      <c r="D90">
        <v>1974</v>
      </c>
      <c r="E90" s="13" t="s">
        <v>29</v>
      </c>
      <c r="F90" s="69">
        <v>31</v>
      </c>
      <c r="G90" s="66">
        <f>IF((COUNT(I90:AF90)/2)&gt;=5,SUM(LARGE(I90:AF90,COUNT(I90:AF90)/2+1),LARGE(I90:AF90,COUNT(I90:AF90)/2+2),LARGE(I90:AF90,COUNT(I90:AF90)/2+3),LARGE(I90:AF90,COUNT(I90:AF90)/2+4),LARGE(I90:AF90,COUNT(I90:AF90)/2+5)),SUM(I90,K90,M90,O90,Q90,S90,U90,Y90,W90,,AA90,AC90,AE90))</f>
        <v>37</v>
      </c>
      <c r="H90" s="67">
        <f>IF((COUNT(I90:AF90)/2)&gt;=5,SUM(LARGE(I90:AF90,1),LARGE(I90:AF90,2),LARGE(I90:AF90,3),LARGE(I90:AF90,4),LARGE(I90:AF90,5)),SUM(J90,L90,N90,P90,R90,T90,V90,X90,Z90,AB90,AD90,AF90))</f>
        <v>77</v>
      </c>
      <c r="I90" s="162"/>
      <c r="J90" s="77"/>
      <c r="K90" s="162"/>
      <c r="L90" s="77"/>
      <c r="M90" s="162"/>
      <c r="N90" s="77"/>
      <c r="O90" s="74"/>
      <c r="P90" s="77"/>
      <c r="Q90" s="162"/>
      <c r="R90" s="77"/>
      <c r="S90" s="150"/>
      <c r="T90" s="14"/>
      <c r="U90" s="180">
        <v>37</v>
      </c>
      <c r="V90" s="14">
        <v>77</v>
      </c>
      <c r="W90" s="162"/>
      <c r="X90" s="77"/>
      <c r="Y90" s="174"/>
      <c r="Z90" s="78"/>
      <c r="AA90" s="150"/>
      <c r="AB90" s="14"/>
      <c r="AC90" s="159"/>
      <c r="AD90" s="71"/>
      <c r="AE90" s="150"/>
      <c r="AF90" s="14"/>
    </row>
    <row r="91" spans="1:32" ht="15" customHeight="1">
      <c r="A91" s="164">
        <v>86</v>
      </c>
      <c r="B91" t="s">
        <v>537</v>
      </c>
      <c r="C91" t="s">
        <v>636</v>
      </c>
      <c r="D91">
        <v>2004</v>
      </c>
      <c r="E91" s="13" t="s">
        <v>32</v>
      </c>
      <c r="F91" s="69">
        <v>7</v>
      </c>
      <c r="G91" s="66">
        <f>IF((COUNT(I91:AF91)/2)&gt;=5,SUM(LARGE(I91:AF91,COUNT(I91:AF91)/2+1),LARGE(I91:AF91,COUNT(I91:AF91)/2+2),LARGE(I91:AF91,COUNT(I91:AF91)/2+3),LARGE(I91:AF91,COUNT(I91:AF91)/2+4),LARGE(I91:AF91,COUNT(I91:AF91)/2+5)),SUM(I91,K91,M91,O91,Q91,S91,U91,Y91,W91,,AA91,AC91,AE91))</f>
        <v>43</v>
      </c>
      <c r="H91" s="67">
        <f>IF((COUNT(I91:AF91)/2)&gt;=5,SUM(LARGE(I91:AF91,1),LARGE(I91:AF91,2),LARGE(I91:AF91,3),LARGE(I91:AF91,4),LARGE(I91:AF91,5)),SUM(J91,L91,N91,P91,R91,T91,V91,X91,Z91,AB91,AD91,AF91))</f>
        <v>76</v>
      </c>
      <c r="I91" s="150"/>
      <c r="J91" s="14"/>
      <c r="K91" s="154"/>
      <c r="L91" s="69"/>
      <c r="M91" s="150"/>
      <c r="N91" s="14"/>
      <c r="O91" s="74"/>
      <c r="P91" s="77"/>
      <c r="Q91" s="150"/>
      <c r="R91" s="14"/>
      <c r="S91" s="150"/>
      <c r="T91" s="14"/>
      <c r="U91" s="150"/>
      <c r="V91" s="14"/>
      <c r="W91" s="150"/>
      <c r="X91" s="14"/>
      <c r="Y91" s="162"/>
      <c r="Z91" s="77"/>
      <c r="AA91" s="150">
        <v>43</v>
      </c>
      <c r="AB91" s="14">
        <v>76</v>
      </c>
      <c r="AC91" s="163"/>
      <c r="AE91" s="159"/>
      <c r="AF91" s="71"/>
    </row>
    <row r="92" spans="1:32" ht="15" customHeight="1">
      <c r="A92" s="164">
        <v>87</v>
      </c>
      <c r="B92" t="s">
        <v>581</v>
      </c>
      <c r="C92" t="s">
        <v>582</v>
      </c>
      <c r="D92">
        <v>1986</v>
      </c>
      <c r="E92" s="13" t="s">
        <v>24</v>
      </c>
      <c r="F92" s="60">
        <v>18</v>
      </c>
      <c r="G92" s="66">
        <f>IF((COUNT(I92:AF92)/2)&gt;=5,SUM(LARGE(I92:AF92,COUNT(I92:AF92)/2+1),LARGE(I92:AF92,COUNT(I92:AF92)/2+2),LARGE(I92:AF92,COUNT(I92:AF92)/2+3),LARGE(I92:AF92,COUNT(I92:AF92)/2+4),LARGE(I92:AF92,COUNT(I92:AF92)/2+5)),SUM(I92,K92,M92,O92,Q92,S92,U92,Y92,W92,,AA92,AC92,AE92))</f>
        <v>38</v>
      </c>
      <c r="H92" s="67">
        <f>IF((COUNT(I92:AF92)/2)&gt;=5,SUM(LARGE(I92:AF92,1),LARGE(I92:AF92,2),LARGE(I92:AF92,3),LARGE(I92:AF92,4),LARGE(I92:AF92,5)),SUM(J92,L92,N92,P92,R92,T92,V92,X92,Z92,AB92,AD92,AF92))</f>
        <v>75</v>
      </c>
      <c r="AC92" s="150">
        <v>38</v>
      </c>
      <c r="AD92" s="14">
        <v>75</v>
      </c>
      <c r="AE92" s="159"/>
      <c r="AF92" s="71"/>
    </row>
    <row r="93" spans="1:32" ht="15" customHeight="1">
      <c r="A93" s="164">
        <v>88</v>
      </c>
      <c r="B93" t="s">
        <v>279</v>
      </c>
      <c r="C93" t="s">
        <v>82</v>
      </c>
      <c r="D93">
        <v>2003</v>
      </c>
      <c r="E93" s="13" t="s">
        <v>32</v>
      </c>
      <c r="F93" s="60">
        <v>12</v>
      </c>
      <c r="G93" s="66">
        <f>IF((COUNT(I93:AF93)/2)&gt;=5,SUM(LARGE(I93:AF93,COUNT(I93:AF93)/2+1),LARGE(I93:AF93,COUNT(I93:AF93)/2+2),LARGE(I93:AF93,COUNT(I93:AF93)/2+3),LARGE(I93:AF93,COUNT(I93:AF93)/2+4),LARGE(I93:AF93,COUNT(I93:AF93)/2+5)),SUM(I93,K93,M93,O93,Q93,S93,U93,Y93,W93,,AA93,AC93,AE93))</f>
        <v>37</v>
      </c>
      <c r="H93" s="67">
        <f>IF((COUNT(I93:AF93)/2)&gt;=5,SUM(LARGE(I93:AF93,1),LARGE(I93:AF93,2),LARGE(I93:AF93,3),LARGE(I93:AF93,4),LARGE(I93:AF93,5)),SUM(J93,L93,N93,P93,R93,T93,V93,X93,Z93,AB93,AD93,AF93))</f>
        <v>74</v>
      </c>
      <c r="I93" s="150"/>
      <c r="J93" s="14"/>
      <c r="Q93" s="152">
        <v>37</v>
      </c>
      <c r="R93" s="16">
        <v>74</v>
      </c>
      <c r="S93" s="150"/>
      <c r="T93" s="14"/>
      <c r="U93" s="180"/>
      <c r="V93" s="14"/>
      <c r="W93" s="154"/>
      <c r="X93" s="69"/>
      <c r="Y93" s="154"/>
      <c r="Z93" s="69"/>
      <c r="AA93" s="74"/>
      <c r="AB93" s="77"/>
      <c r="AC93" s="159"/>
      <c r="AD93" s="71"/>
      <c r="AE93" s="159"/>
      <c r="AF93" s="71"/>
    </row>
    <row r="94" spans="1:32" ht="15" customHeight="1">
      <c r="A94" s="164">
        <v>89</v>
      </c>
      <c r="B94" t="s">
        <v>192</v>
      </c>
      <c r="C94" t="s">
        <v>82</v>
      </c>
      <c r="D94">
        <v>2001</v>
      </c>
      <c r="E94" s="13" t="s">
        <v>32</v>
      </c>
      <c r="F94" s="60">
        <v>13</v>
      </c>
      <c r="G94" s="66">
        <f>IF((COUNT(I94:AF94)/2)&gt;=5,SUM(LARGE(I94:AF94,COUNT(I94:AF94)/2+1),LARGE(I94:AF94,COUNT(I94:AF94)/2+2),LARGE(I94:AF94,COUNT(I94:AF94)/2+3),LARGE(I94:AF94,COUNT(I94:AF94)/2+4),LARGE(I94:AF94,COUNT(I94:AF94)/2+5)),SUM(I94,K94,M94,O94,Q94,S94,U94,Y94,W94,,AA94,AC94,AE94))</f>
        <v>36</v>
      </c>
      <c r="H94" s="67">
        <f>IF((COUNT(I94:AF94)/2)&gt;=5,SUM(LARGE(I94:AF94,1),LARGE(I94:AF94,2),LARGE(I94:AF94,3),LARGE(I94:AF94,4),LARGE(I94:AF94,5)),SUM(J94,L94,N94,P94,R94,T94,V94,X94,Z94,AB94,AD94,AF94))</f>
        <v>73</v>
      </c>
      <c r="I94" s="150"/>
      <c r="J94" s="14"/>
      <c r="K94" s="150"/>
      <c r="L94" s="14"/>
      <c r="M94" s="150"/>
      <c r="N94" s="14"/>
      <c r="Q94" s="152">
        <v>36</v>
      </c>
      <c r="R94" s="16">
        <v>73</v>
      </c>
      <c r="S94" s="150"/>
      <c r="T94" s="14"/>
      <c r="U94" s="180"/>
      <c r="V94" s="14"/>
      <c r="Y94" s="154"/>
      <c r="Z94" s="69"/>
      <c r="AA94" s="76"/>
      <c r="AB94" s="78"/>
      <c r="AC94" s="159"/>
      <c r="AD94" s="71"/>
      <c r="AE94" s="159"/>
      <c r="AF94" s="71"/>
    </row>
    <row r="95" spans="1:32" ht="15" customHeight="1">
      <c r="A95" s="164">
        <v>90</v>
      </c>
      <c r="B95" t="s">
        <v>401</v>
      </c>
      <c r="C95" t="s">
        <v>402</v>
      </c>
      <c r="D95">
        <v>1989</v>
      </c>
      <c r="E95" s="13" t="s">
        <v>24</v>
      </c>
      <c r="F95" s="60">
        <v>15</v>
      </c>
      <c r="G95" s="66">
        <f>IF((COUNT(I95:AF95)/2)&gt;=5,SUM(LARGE(I95:AF95,COUNT(I95:AF95)/2+1),LARGE(I95:AF95,COUNT(I95:AF95)/2+2),LARGE(I95:AF95,COUNT(I95:AF95)/2+3),LARGE(I95:AF95,COUNT(I95:AF95)/2+4),LARGE(I95:AF95,COUNT(I95:AF95)/2+5)),SUM(I95,K95,M95,O95,Q95,S95,U95,Y95,W95,,AA95,AC95,AE95))</f>
        <v>40</v>
      </c>
      <c r="H95" s="67">
        <f>IF((COUNT(I95:AF95)/2)&gt;=5,SUM(LARGE(I95:AF95,1),LARGE(I95:AF95,2),LARGE(I95:AF95,3),LARGE(I95:AF95,4),LARGE(I95:AF95,5)),SUM(J95,L95,N95,P95,R95,T95,V95,X95,Z95,AB95,AD95,AF95))</f>
        <v>71</v>
      </c>
      <c r="I95" s="150"/>
      <c r="J95" s="14"/>
      <c r="S95" s="150">
        <v>40</v>
      </c>
      <c r="T95" s="14">
        <v>71</v>
      </c>
      <c r="U95" s="180"/>
      <c r="V95" s="14"/>
      <c r="W95" s="159"/>
      <c r="X95" s="71"/>
      <c r="Y95" s="150"/>
      <c r="Z95" s="14"/>
      <c r="AA95" s="150"/>
      <c r="AB95" s="14"/>
      <c r="AC95" s="150"/>
      <c r="AD95" s="14"/>
      <c r="AE95" s="150"/>
      <c r="AF95" s="14"/>
    </row>
    <row r="96" spans="1:31" ht="15" customHeight="1">
      <c r="A96" s="164">
        <v>91</v>
      </c>
      <c r="B96" t="s">
        <v>95</v>
      </c>
      <c r="C96" t="s">
        <v>220</v>
      </c>
      <c r="D96">
        <v>1989</v>
      </c>
      <c r="E96" s="13" t="s">
        <v>24</v>
      </c>
      <c r="F96" s="60">
        <v>17</v>
      </c>
      <c r="G96" s="66">
        <f>IF((COUNT(I96:AF96)/2)&gt;=5,SUM(LARGE(I96:AF96,COUNT(I96:AF96)/2+1),LARGE(I96:AF96,COUNT(I96:AF96)/2+2),LARGE(I96:AF96,COUNT(I96:AF96)/2+3),LARGE(I96:AF96,COUNT(I96:AF96)/2+4),LARGE(I96:AF96,COUNT(I96:AF96)/2+5)),SUM(I96,K96,M96,O96,Q96,S96,U96,Y96,W96,,AA96,AC96,AE96))</f>
        <v>39</v>
      </c>
      <c r="H96" s="67">
        <f>IF((COUNT(I96:AF96)/2)&gt;=5,SUM(LARGE(I96:AF96,1),LARGE(I96:AF96,2),LARGE(I96:AF96,3),LARGE(I96:AF96,4),LARGE(I96:AF96,5)),SUM(J96,L96,N96,P96,R96,T96,V96,X96,Z96,AB96,AD96,AF96))</f>
        <v>70</v>
      </c>
      <c r="S96" s="150">
        <v>39</v>
      </c>
      <c r="T96" s="14">
        <v>70</v>
      </c>
      <c r="U96" s="180"/>
      <c r="V96" s="14"/>
      <c r="W96" s="162"/>
      <c r="X96" s="77"/>
      <c r="Y96" s="154"/>
      <c r="Z96" s="69"/>
      <c r="AA96" s="68"/>
      <c r="AB96" s="69"/>
      <c r="AC96" s="159"/>
      <c r="AD96" s="71"/>
      <c r="AE96" s="163"/>
    </row>
    <row r="97" spans="1:30" ht="15" customHeight="1">
      <c r="A97" s="164">
        <v>92</v>
      </c>
      <c r="B97" t="s">
        <v>102</v>
      </c>
      <c r="C97" t="s">
        <v>93</v>
      </c>
      <c r="D97">
        <v>1971</v>
      </c>
      <c r="E97" s="13" t="s">
        <v>29</v>
      </c>
      <c r="F97" s="60">
        <v>34</v>
      </c>
      <c r="G97" s="66">
        <f>IF((COUNT(I97:AF97)/2)&gt;=5,SUM(LARGE(I97:AF97,COUNT(I97:AF97)/2+1),LARGE(I97:AF97,COUNT(I97:AF97)/2+2),LARGE(I97:AF97,COUNT(I97:AF97)/2+3),LARGE(I97:AF97,COUNT(I97:AF97)/2+4),LARGE(I97:AF97,COUNT(I97:AF97)/2+5)),SUM(I97,K97,M97,O97,Q97,S97,U97,Y97,W97,,AA97,AC97,AE97))</f>
        <v>33</v>
      </c>
      <c r="H97" s="67">
        <f>IF((COUNT(I97:AF97)/2)&gt;=5,SUM(LARGE(I97:AF97,1),LARGE(I97:AF97,2),LARGE(I97:AF97,3),LARGE(I97:AF97,4),LARGE(I97:AF97,5)),SUM(J97,L97,N97,P97,R97,T97,V97,X97,Z97,AB97,AD97,AF97))</f>
        <v>70</v>
      </c>
      <c r="S97" s="150"/>
      <c r="T97" s="14"/>
      <c r="U97" s="180">
        <v>33</v>
      </c>
      <c r="V97" s="14">
        <v>70</v>
      </c>
      <c r="W97" s="150"/>
      <c r="X97" s="14"/>
      <c r="Y97" s="154"/>
      <c r="Z97" s="69"/>
      <c r="AA97" s="70"/>
      <c r="AB97" s="71"/>
      <c r="AC97" s="160"/>
      <c r="AD97" s="71"/>
    </row>
    <row r="98" spans="1:32" ht="15" customHeight="1">
      <c r="A98" s="164">
        <v>93</v>
      </c>
      <c r="B98" t="s">
        <v>544</v>
      </c>
      <c r="C98" t="s">
        <v>545</v>
      </c>
      <c r="D98">
        <v>1991</v>
      </c>
      <c r="E98" s="13" t="s">
        <v>48</v>
      </c>
      <c r="F98" s="69">
        <v>16</v>
      </c>
      <c r="G98" s="66">
        <f>IF((COUNT(I98:AF98)/2)&gt;=5,SUM(LARGE(I98:AF98,COUNT(I98:AF98)/2+1),LARGE(I98:AF98,COUNT(I98:AF98)/2+2),LARGE(I98:AF98,COUNT(I98:AF98)/2+3),LARGE(I98:AF98,COUNT(I98:AF98)/2+4),LARGE(I98:AF98,COUNT(I98:AF98)/2+5)),SUM(I98,K98,M98,O98,Q98,S98,U98,Y98,W98,,AA98,AC98,AE98))</f>
        <v>40</v>
      </c>
      <c r="H98" s="67">
        <f>IF((COUNT(I98:AF98)/2)&gt;=5,SUM(LARGE(I98:AF98,1),LARGE(I98:AF98,2),LARGE(I98:AF98,3),LARGE(I98:AF98,4),LARGE(I98:AF98,5)),SUM(J98,L98,N98,P98,R98,T98,V98,X98,Z98,AB98,AD98,AF98))</f>
        <v>69</v>
      </c>
      <c r="I98" s="150"/>
      <c r="J98" s="14"/>
      <c r="K98" s="150"/>
      <c r="L98" s="14"/>
      <c r="M98" s="150"/>
      <c r="N98" s="14"/>
      <c r="O98" s="74"/>
      <c r="P98" s="77"/>
      <c r="Q98" s="152"/>
      <c r="R98" s="16"/>
      <c r="S98" s="150"/>
      <c r="T98" s="14"/>
      <c r="U98" s="150"/>
      <c r="V98" s="14"/>
      <c r="W98" s="150"/>
      <c r="X98" s="14"/>
      <c r="AA98" s="150">
        <v>40</v>
      </c>
      <c r="AB98" s="14">
        <v>69</v>
      </c>
      <c r="AC98" s="150"/>
      <c r="AD98" s="14"/>
      <c r="AE98" s="159"/>
      <c r="AF98" s="71"/>
    </row>
    <row r="99" spans="1:30" ht="15" customHeight="1">
      <c r="A99" s="164">
        <v>94</v>
      </c>
      <c r="B99" t="s">
        <v>403</v>
      </c>
      <c r="C99" t="s">
        <v>404</v>
      </c>
      <c r="D99">
        <v>1995</v>
      </c>
      <c r="E99" s="13" t="s">
        <v>48</v>
      </c>
      <c r="F99" s="69">
        <v>18</v>
      </c>
      <c r="G99" s="66">
        <f>IF((COUNT(I99:AF99)/2)&gt;=5,SUM(LARGE(I99:AF99,COUNT(I99:AF99)/2+1),LARGE(I99:AF99,COUNT(I99:AF99)/2+2),LARGE(I99:AF99,COUNT(I99:AF99)/2+3),LARGE(I99:AF99,COUNT(I99:AF99)/2+4),LARGE(I99:AF99,COUNT(I99:AF99)/2+5)),SUM(I99,K99,M99,O99,Q99,S99,U99,Y99,W99,,AA99,AC99,AE99))</f>
        <v>38</v>
      </c>
      <c r="H99" s="67">
        <f>IF((COUNT(I99:AF99)/2)&gt;=5,SUM(LARGE(I99:AF99,1),LARGE(I99:AF99,2),LARGE(I99:AF99,3),LARGE(I99:AF99,4),LARGE(I99:AF99,5)),SUM(J99,L99,N99,P99,R99,T99,V99,X99,Z99,AB99,AD99,AF99))</f>
        <v>68</v>
      </c>
      <c r="I99" s="162"/>
      <c r="J99" s="77"/>
      <c r="K99" s="162"/>
      <c r="L99" s="77"/>
      <c r="M99" s="162"/>
      <c r="N99" s="77"/>
      <c r="O99" s="74"/>
      <c r="P99" s="77"/>
      <c r="Q99" s="162"/>
      <c r="R99" s="77"/>
      <c r="S99" s="150">
        <v>38</v>
      </c>
      <c r="T99" s="14">
        <v>68</v>
      </c>
      <c r="U99" s="154"/>
      <c r="V99" s="69"/>
      <c r="W99" s="150"/>
      <c r="X99" s="14"/>
      <c r="AA99" s="74"/>
      <c r="AB99" s="77"/>
      <c r="AC99" s="154"/>
      <c r="AD99" s="69"/>
    </row>
    <row r="100" spans="1:30" ht="15" customHeight="1">
      <c r="A100" s="164">
        <v>95</v>
      </c>
      <c r="B100" t="s">
        <v>391</v>
      </c>
      <c r="C100" t="s">
        <v>392</v>
      </c>
      <c r="D100">
        <v>1999</v>
      </c>
      <c r="E100" s="13" t="s">
        <v>48</v>
      </c>
      <c r="F100" s="60">
        <v>14</v>
      </c>
      <c r="G100" s="66">
        <f>IF((COUNT(I100:AF100)/2)&gt;=5,SUM(LARGE(I100:AF100,COUNT(I100:AF100)/2+1),LARGE(I100:AF100,COUNT(I100:AF100)/2+2),LARGE(I100:AF100,COUNT(I100:AF100)/2+3),LARGE(I100:AF100,COUNT(I100:AF100)/2+4),LARGE(I100:AF100,COUNT(I100:AF100)/2+5)),SUM(I100,K100,M100,O100,Q100,S100,U100,Y100,W100,,AA100,AC100,AE100))</f>
        <v>41</v>
      </c>
      <c r="H100" s="67">
        <f>IF((COUNT(I100:AF100)/2)&gt;=5,SUM(LARGE(I100:AF100,1),LARGE(I100:AF100,2),LARGE(I100:AF100,3),LARGE(I100:AF100,4),LARGE(I100:AF100,5)),SUM(J100,L100,N100,P100,R100,T100,V100,X100,Z100,AB100,AD100,AF100))</f>
        <v>67</v>
      </c>
      <c r="K100" s="150"/>
      <c r="L100" s="14"/>
      <c r="M100" s="150"/>
      <c r="N100" s="14"/>
      <c r="Q100" s="152">
        <v>41</v>
      </c>
      <c r="R100" s="16">
        <v>67</v>
      </c>
      <c r="S100" s="150"/>
      <c r="T100" s="14"/>
      <c r="W100" s="154"/>
      <c r="X100" s="69"/>
      <c r="Y100" s="150"/>
      <c r="Z100" s="14"/>
      <c r="AA100" s="150"/>
      <c r="AB100" s="14"/>
      <c r="AC100" s="160"/>
      <c r="AD100" s="71"/>
    </row>
    <row r="101" spans="1:32" ht="15" customHeight="1">
      <c r="A101" s="164">
        <v>96</v>
      </c>
      <c r="B101" t="s">
        <v>478</v>
      </c>
      <c r="C101" t="s">
        <v>479</v>
      </c>
      <c r="D101">
        <v>1990</v>
      </c>
      <c r="E101" s="13" t="s">
        <v>24</v>
      </c>
      <c r="F101" s="69">
        <v>16</v>
      </c>
      <c r="G101" s="66">
        <f>IF((COUNT(I101:AF101)/2)&gt;=5,SUM(LARGE(I101:AF101,COUNT(I101:AF101)/2+1),LARGE(I101:AF101,COUNT(I101:AF101)/2+2),LARGE(I101:AF101,COUNT(I101:AF101)/2+3),LARGE(I101:AF101,COUNT(I101:AF101)/2+4),LARGE(I101:AF101,COUNT(I101:AF101)/2+5)),SUM(I101,K101,M101,O101,Q101,S101,U101,Y101,W101,,AA101,AC101,AE101))</f>
        <v>40</v>
      </c>
      <c r="H101" s="67">
        <f>IF((COUNT(I101:AF101)/2)&gt;=5,SUM(LARGE(I101:AF101,1),LARGE(I101:AF101,2),LARGE(I101:AF101,3),LARGE(I101:AF101,4),LARGE(I101:AF101,5)),SUM(J101,L101,N101,P101,R101,T101,V101,X101,Z101,AB101,AD101,AF101))</f>
        <v>67</v>
      </c>
      <c r="I101" s="162"/>
      <c r="J101" s="77"/>
      <c r="K101" s="162"/>
      <c r="L101" s="77"/>
      <c r="M101" s="150"/>
      <c r="N101" s="77"/>
      <c r="O101" s="74"/>
      <c r="P101" s="77"/>
      <c r="Q101" s="152"/>
      <c r="R101" s="16"/>
      <c r="S101" s="150"/>
      <c r="T101" s="14"/>
      <c r="U101" s="180">
        <v>40</v>
      </c>
      <c r="V101" s="14">
        <v>67</v>
      </c>
      <c r="W101" s="150"/>
      <c r="X101" s="14"/>
      <c r="Y101" s="150"/>
      <c r="Z101" s="14"/>
      <c r="AA101" s="70"/>
      <c r="AB101" s="71"/>
      <c r="AC101" s="159"/>
      <c r="AD101" s="71"/>
      <c r="AE101" s="159"/>
      <c r="AF101" s="71"/>
    </row>
    <row r="102" spans="1:32" ht="15" customHeight="1">
      <c r="A102" s="164">
        <v>97</v>
      </c>
      <c r="B102" t="s">
        <v>496</v>
      </c>
      <c r="C102" t="s">
        <v>67</v>
      </c>
      <c r="D102">
        <v>1991</v>
      </c>
      <c r="E102" s="13" t="s">
        <v>48</v>
      </c>
      <c r="F102" s="69">
        <v>19</v>
      </c>
      <c r="G102" s="66">
        <f>IF((COUNT(I102:AF102)/2)&gt;=5,SUM(LARGE(I102:AF102,COUNT(I102:AF102)/2+1),LARGE(I102:AF102,COUNT(I102:AF102)/2+2),LARGE(I102:AF102,COUNT(I102:AF102)/2+3),LARGE(I102:AF102,COUNT(I102:AF102)/2+4),LARGE(I102:AF102,COUNT(I102:AF102)/2+5)),SUM(I102,K102,M102,O102,Q102,S102,U102,Y102,W102,,AA102,AC102,AE102))</f>
        <v>38</v>
      </c>
      <c r="H102" s="67">
        <f>IF((COUNT(I102:AF102)/2)&gt;=5,SUM(LARGE(I102:AF102,1),LARGE(I102:AF102,2),LARGE(I102:AF102,3),LARGE(I102:AF102,4),LARGE(I102:AF102,5)),SUM(J102,L102,N102,P102,R102,T102,V102,X102,Z102,AB102,AD102,AF102))</f>
        <v>67</v>
      </c>
      <c r="I102" s="150"/>
      <c r="J102" s="14"/>
      <c r="K102" s="150"/>
      <c r="L102" s="14"/>
      <c r="M102" s="150"/>
      <c r="N102" s="14"/>
      <c r="O102" s="70"/>
      <c r="P102" s="71"/>
      <c r="Q102" s="161"/>
      <c r="R102" s="64"/>
      <c r="S102" s="150"/>
      <c r="T102" s="14"/>
      <c r="U102" s="150"/>
      <c r="V102" s="14"/>
      <c r="W102" s="150">
        <v>38</v>
      </c>
      <c r="X102" s="14">
        <v>67</v>
      </c>
      <c r="Y102" s="159"/>
      <c r="Z102" s="71"/>
      <c r="AA102" s="68"/>
      <c r="AB102" s="69"/>
      <c r="AC102" s="159"/>
      <c r="AD102" s="71"/>
      <c r="AE102" s="159"/>
      <c r="AF102" s="71"/>
    </row>
    <row r="103" spans="1:32" ht="15" customHeight="1">
      <c r="A103" s="164">
        <v>98</v>
      </c>
      <c r="B103" t="s">
        <v>585</v>
      </c>
      <c r="C103" t="s">
        <v>586</v>
      </c>
      <c r="D103">
        <v>1976</v>
      </c>
      <c r="E103" s="13" t="s">
        <v>29</v>
      </c>
      <c r="F103" s="60">
        <v>35</v>
      </c>
      <c r="G103" s="66">
        <f>IF((COUNT(I103:AF103)/2)&gt;=5,SUM(LARGE(I103:AF103,COUNT(I103:AF103)/2+1),LARGE(I103:AF103,COUNT(I103:AF103)/2+2),LARGE(I103:AF103,COUNT(I103:AF103)/2+3),LARGE(I103:AF103,COUNT(I103:AF103)/2+4),LARGE(I103:AF103,COUNT(I103:AF103)/2+5)),SUM(I103,K103,M103,O103,Q103,S103,U103,Y103,W103,,AA103,AC103,AE103))</f>
        <v>33</v>
      </c>
      <c r="H103" s="67">
        <f>IF((COUNT(I103:AF103)/2)&gt;=5,SUM(LARGE(I103:AF103,1),LARGE(I103:AF103,2),LARGE(I103:AF103,3),LARGE(I103:AF103,4),LARGE(I103:AF103,5)),SUM(J103,L103,N103,P103,R103,T103,V103,X103,Z103,AB103,AD103,AF103))</f>
        <v>67</v>
      </c>
      <c r="AC103" s="152">
        <v>33</v>
      </c>
      <c r="AD103" s="16">
        <v>67</v>
      </c>
      <c r="AE103" s="159"/>
      <c r="AF103" s="71"/>
    </row>
    <row r="104" spans="1:32" ht="15" customHeight="1">
      <c r="A104" s="164">
        <v>99</v>
      </c>
      <c r="B104" t="s">
        <v>480</v>
      </c>
      <c r="C104" t="s">
        <v>636</v>
      </c>
      <c r="D104">
        <v>1967</v>
      </c>
      <c r="E104" s="13" t="s">
        <v>52</v>
      </c>
      <c r="F104" s="69">
        <v>14</v>
      </c>
      <c r="G104" s="66">
        <f>IF((COUNT(I104:AF104)/2)&gt;=5,SUM(LARGE(I104:AF104,COUNT(I104:AF104)/2+1),LARGE(I104:AF104,COUNT(I104:AF104)/2+2),LARGE(I104:AF104,COUNT(I104:AF104)/2+3),LARGE(I104:AF104,COUNT(I104:AF104)/2+4),LARGE(I104:AF104,COUNT(I104:AF104)/2+5)),SUM(I104,K104,M104,O104,Q104,S104,U104,Y104,W104,,AA104,AC104,AE104))</f>
        <v>41</v>
      </c>
      <c r="H104" s="67">
        <f>IF((COUNT(I104:AF104)/2)&gt;=5,SUM(LARGE(I104:AF104,1),LARGE(I104:AF104,2),LARGE(I104:AF104,3),LARGE(I104:AF104,4),LARGE(I104:AF104,5)),SUM(J104,L104,N104,P104,R104,T104,V104,X104,Z104,AB104,AD104,AF104))</f>
        <v>66</v>
      </c>
      <c r="I104" s="162"/>
      <c r="J104" s="77"/>
      <c r="K104" s="162"/>
      <c r="L104" s="77"/>
      <c r="M104" s="162"/>
      <c r="N104" s="77"/>
      <c r="O104" s="68"/>
      <c r="P104" s="69"/>
      <c r="Q104" s="162"/>
      <c r="R104" s="77"/>
      <c r="S104" s="150"/>
      <c r="T104" s="14"/>
      <c r="U104" s="180">
        <v>41</v>
      </c>
      <c r="V104" s="14">
        <v>66</v>
      </c>
      <c r="W104" s="159"/>
      <c r="X104" s="71"/>
      <c r="Y104" s="154"/>
      <c r="Z104" s="69"/>
      <c r="AA104" s="74"/>
      <c r="AB104" s="77"/>
      <c r="AC104" s="154"/>
      <c r="AD104" s="69"/>
      <c r="AE104" s="159"/>
      <c r="AF104" s="71"/>
    </row>
    <row r="105" spans="1:31" ht="15" customHeight="1">
      <c r="A105" s="164">
        <v>100</v>
      </c>
      <c r="B105" t="s">
        <v>393</v>
      </c>
      <c r="C105" t="s">
        <v>392</v>
      </c>
      <c r="D105">
        <v>2000</v>
      </c>
      <c r="E105" s="13" t="s">
        <v>48</v>
      </c>
      <c r="F105" s="64">
        <v>17</v>
      </c>
      <c r="G105" s="66">
        <f>IF((COUNT(I105:AF105)/2)&gt;=5,SUM(LARGE(I105:AF105,COUNT(I105:AF105)/2+1),LARGE(I105:AF105,COUNT(I105:AF105)/2+2),LARGE(I105:AF105,COUNT(I105:AF105)/2+3),LARGE(I105:AF105,COUNT(I105:AF105)/2+4),LARGE(I105:AF105,COUNT(I105:AF105)/2+5)),SUM(I105,K105,M105,O105,Q105,S105,U105,Y105,W105,,AA105,AC105,AE105))</f>
        <v>40</v>
      </c>
      <c r="H105" s="67">
        <f>IF((COUNT(I105:AF105)/2)&gt;=5,SUM(LARGE(I105:AF105,1),LARGE(I105:AF105,2),LARGE(I105:AF105,3),LARGE(I105:AF105,4),LARGE(I105:AF105,5)),SUM(J105,L105,N105,P105,R105,T105,V105,X105,Z105,AB105,AD105,AF105))</f>
        <v>66</v>
      </c>
      <c r="I105" s="174"/>
      <c r="J105" s="78"/>
      <c r="K105" s="174"/>
      <c r="L105" s="78"/>
      <c r="M105" s="174"/>
      <c r="N105" s="78"/>
      <c r="O105" s="76"/>
      <c r="P105" s="78"/>
      <c r="Q105" s="152">
        <v>40</v>
      </c>
      <c r="R105" s="16">
        <v>66</v>
      </c>
      <c r="S105" s="150"/>
      <c r="T105" s="14"/>
      <c r="U105" s="180"/>
      <c r="V105" s="14"/>
      <c r="W105" s="154"/>
      <c r="X105" s="69"/>
      <c r="Y105" s="150"/>
      <c r="Z105" s="14"/>
      <c r="AA105" s="68"/>
      <c r="AB105" s="69"/>
      <c r="AC105" s="150"/>
      <c r="AD105" s="14"/>
      <c r="AE105" s="163"/>
    </row>
    <row r="106" spans="1:32" ht="15" customHeight="1">
      <c r="A106" s="164">
        <v>101</v>
      </c>
      <c r="B106" t="s">
        <v>410</v>
      </c>
      <c r="C106" t="s">
        <v>67</v>
      </c>
      <c r="D106">
        <v>1994</v>
      </c>
      <c r="E106" s="13" t="s">
        <v>48</v>
      </c>
      <c r="F106" s="60">
        <v>20</v>
      </c>
      <c r="G106" s="66">
        <f>IF((COUNT(I106:AF106)/2)&gt;=5,SUM(LARGE(I106:AF106,COUNT(I106:AF106)/2+1),LARGE(I106:AF106,COUNT(I106:AF106)/2+2),LARGE(I106:AF106,COUNT(I106:AF106)/2+3),LARGE(I106:AF106,COUNT(I106:AF106)/2+4),LARGE(I106:AF106,COUNT(I106:AF106)/2+5)),SUM(I106,K106,M106,O106,Q106,S106,U106,Y106,W106,,AA106,AC106,AE106))</f>
        <v>38</v>
      </c>
      <c r="H106" s="67">
        <f>IF((COUNT(I106:AF106)/2)&gt;=5,SUM(LARGE(I106:AF106,1),LARGE(I106:AF106,2),LARGE(I106:AF106,3),LARGE(I106:AF106,4),LARGE(I106:AF106,5)),SUM(J106,L106,N106,P106,R106,T106,V106,X106,Z106,AB106,AD106,AF106))</f>
        <v>66</v>
      </c>
      <c r="AC106" s="152">
        <v>38</v>
      </c>
      <c r="AD106" s="16">
        <v>66</v>
      </c>
      <c r="AE106" s="162"/>
      <c r="AF106" s="80"/>
    </row>
    <row r="107" spans="1:32" ht="15" customHeight="1">
      <c r="A107" s="164">
        <v>102</v>
      </c>
      <c r="B107" t="s">
        <v>549</v>
      </c>
      <c r="C107" t="s">
        <v>636</v>
      </c>
      <c r="D107">
        <v>1979</v>
      </c>
      <c r="E107" s="13" t="s">
        <v>29</v>
      </c>
      <c r="F107" s="69">
        <v>32</v>
      </c>
      <c r="G107" s="66">
        <f>IF((COUNT(I107:AF107)/2)&gt;=5,SUM(LARGE(I107:AF107,COUNT(I107:AF107)/2+1),LARGE(I107:AF107,COUNT(I107:AF107)/2+2),LARGE(I107:AF107,COUNT(I107:AF107)/2+3),LARGE(I107:AF107,COUNT(I107:AF107)/2+4),LARGE(I107:AF107,COUNT(I107:AF107)/2+5)),SUM(I107,K107,M107,O107,Q107,S107,U107,Y107,W107,,AA107,AC107,AE107))</f>
        <v>34</v>
      </c>
      <c r="H107" s="67">
        <f>IF((COUNT(I107:AF107)/2)&gt;=5,SUM(LARGE(I107:AF107,1),LARGE(I107:AF107,2),LARGE(I107:AF107,3),LARGE(I107:AF107,4),LARGE(I107:AF107,5)),SUM(J107,L107,N107,P107,R107,T107,V107,X107,Z107,AB107,AD107,AF107))</f>
        <v>66</v>
      </c>
      <c r="I107" s="150"/>
      <c r="J107" s="14"/>
      <c r="K107" s="150"/>
      <c r="L107" s="14"/>
      <c r="M107" s="160"/>
      <c r="N107" s="73"/>
      <c r="O107" s="70"/>
      <c r="P107" s="71"/>
      <c r="Q107" s="150"/>
      <c r="R107" s="14"/>
      <c r="S107" s="150"/>
      <c r="T107" s="14"/>
      <c r="U107" s="180"/>
      <c r="V107" s="14"/>
      <c r="W107" s="150"/>
      <c r="X107" s="14"/>
      <c r="Y107" s="159"/>
      <c r="Z107" s="71"/>
      <c r="AA107" s="150">
        <v>34</v>
      </c>
      <c r="AB107" s="14">
        <v>66</v>
      </c>
      <c r="AC107" s="163"/>
      <c r="AE107" s="159"/>
      <c r="AF107" s="71"/>
    </row>
    <row r="108" spans="1:32" ht="15" customHeight="1">
      <c r="A108" s="165">
        <v>103</v>
      </c>
      <c r="B108" t="s">
        <v>483</v>
      </c>
      <c r="C108" t="s">
        <v>31</v>
      </c>
      <c r="D108">
        <v>2000</v>
      </c>
      <c r="E108" s="13" t="s">
        <v>48</v>
      </c>
      <c r="F108" s="64">
        <v>21</v>
      </c>
      <c r="G108" s="66">
        <f>IF((COUNT(I108:AF108)/2)&gt;=5,SUM(LARGE(I108:AF108,COUNT(I108:AF108)/2+1),LARGE(I108:AF108,COUNT(I108:AF108)/2+2),LARGE(I108:AF108,COUNT(I108:AF108)/2+3),LARGE(I108:AF108,COUNT(I108:AF108)/2+4),LARGE(I108:AF108,COUNT(I108:AF108)/2+5)),SUM(I108,K108,M108,O108,Q108,S108,U108,Y108,W108,,AA108,AC108,AE108))</f>
        <v>37</v>
      </c>
      <c r="H108" s="67">
        <f>IF((COUNT(I108:AF108)/2)&gt;=5,SUM(LARGE(I108:AF108,1),LARGE(I108:AF108,2),LARGE(I108:AF108,3),LARGE(I108:AF108,4),LARGE(I108:AF108,5)),SUM(J108,L108,N108,P108,R108,T108,V108,X108,Z108,AB108,AD108,AF108))</f>
        <v>65</v>
      </c>
      <c r="I108" s="174"/>
      <c r="J108" s="78"/>
      <c r="K108" s="174"/>
      <c r="L108" s="78"/>
      <c r="M108" s="150"/>
      <c r="N108" s="14"/>
      <c r="O108" s="72"/>
      <c r="P108" s="73"/>
      <c r="Q108" s="150"/>
      <c r="R108" s="14"/>
      <c r="S108" s="150"/>
      <c r="T108" s="14"/>
      <c r="U108" s="180">
        <v>37</v>
      </c>
      <c r="V108" s="14">
        <v>65</v>
      </c>
      <c r="W108" s="162"/>
      <c r="X108" s="77"/>
      <c r="Y108" s="150"/>
      <c r="Z108" s="14"/>
      <c r="AA108" s="70"/>
      <c r="AB108" s="71"/>
      <c r="AC108" s="152"/>
      <c r="AD108" s="71"/>
      <c r="AE108" s="154"/>
      <c r="AF108" s="69"/>
    </row>
    <row r="109" spans="1:32" ht="15" customHeight="1">
      <c r="A109" s="165">
        <v>104</v>
      </c>
      <c r="B109" t="s">
        <v>588</v>
      </c>
      <c r="C109" t="s">
        <v>17</v>
      </c>
      <c r="D109">
        <v>1980</v>
      </c>
      <c r="E109" s="13" t="s">
        <v>29</v>
      </c>
      <c r="F109" s="60">
        <v>37</v>
      </c>
      <c r="G109" s="66">
        <f>IF((COUNT(I109:AF109)/2)&gt;=5,SUM(LARGE(I109:AF109,COUNT(I109:AF109)/2+1),LARGE(I109:AF109,COUNT(I109:AF109)/2+2),LARGE(I109:AF109,COUNT(I109:AF109)/2+3),LARGE(I109:AF109,COUNT(I109:AF109)/2+4),LARGE(I109:AF109,COUNT(I109:AF109)/2+5)),SUM(I109,K109,M109,O109,Q109,S109,U109,Y109,W109,,AA109,AC109,AE109))</f>
        <v>31</v>
      </c>
      <c r="H109" s="67">
        <f>IF((COUNT(I109:AF109)/2)&gt;=5,SUM(LARGE(I109:AF109,1),LARGE(I109:AF109,2),LARGE(I109:AF109,3),LARGE(I109:AF109,4),LARGE(I109:AF109,5)),SUM(J109,L109,N109,P109,R109,T109,V109,X109,Z109,AB109,AD109,AF109))</f>
        <v>64</v>
      </c>
      <c r="AC109" s="152">
        <v>31</v>
      </c>
      <c r="AD109" s="16">
        <v>64</v>
      </c>
      <c r="AE109" s="160"/>
      <c r="AF109" s="73"/>
    </row>
    <row r="110" spans="1:32" ht="15" customHeight="1">
      <c r="A110" s="165">
        <v>105</v>
      </c>
      <c r="B110" t="s">
        <v>108</v>
      </c>
      <c r="C110" t="s">
        <v>67</v>
      </c>
      <c r="D110">
        <v>1978</v>
      </c>
      <c r="E110" s="13" t="s">
        <v>29</v>
      </c>
      <c r="F110" s="69">
        <v>33</v>
      </c>
      <c r="G110" s="66">
        <f>IF((COUNT(I110:AF110)/2)&gt;=5,SUM(LARGE(I110:AF110,COUNT(I110:AF110)/2+1),LARGE(I110:AF110,COUNT(I110:AF110)/2+2),LARGE(I110:AF110,COUNT(I110:AF110)/2+3),LARGE(I110:AF110,COUNT(I110:AF110)/2+4),LARGE(I110:AF110,COUNT(I110:AF110)/2+5)),SUM(I110,K110,M110,O110,Q110,S110,U110,Y110,W110,,AA110,AC110,AE110))</f>
        <v>34</v>
      </c>
      <c r="H110" s="67">
        <f>IF((COUNT(I110:AF110)/2)&gt;=5,SUM(LARGE(I110:AF110,1),LARGE(I110:AF110,2),LARGE(I110:AF110,3),LARGE(I110:AF110,4),LARGE(I110:AF110,5)),SUM(J110,L110,N110,P110,R110,T110,V110,X110,Z110,AB110,AD110,AF110))</f>
        <v>63</v>
      </c>
      <c r="I110" s="162"/>
      <c r="J110" s="77"/>
      <c r="K110" s="162"/>
      <c r="L110" s="77"/>
      <c r="M110" s="162"/>
      <c r="N110" s="77"/>
      <c r="O110" s="74"/>
      <c r="P110" s="77"/>
      <c r="Q110" s="162"/>
      <c r="R110" s="77"/>
      <c r="S110" s="150">
        <v>34</v>
      </c>
      <c r="T110" s="14">
        <v>63</v>
      </c>
      <c r="U110" s="150"/>
      <c r="V110" s="14"/>
      <c r="W110" s="150"/>
      <c r="X110" s="14"/>
      <c r="Y110" s="150"/>
      <c r="Z110" s="14"/>
      <c r="AA110" s="150"/>
      <c r="AB110" s="14"/>
      <c r="AC110" s="154"/>
      <c r="AD110" s="69"/>
      <c r="AE110" s="159"/>
      <c r="AF110" s="71"/>
    </row>
    <row r="111" spans="1:32" ht="15" customHeight="1">
      <c r="A111" s="165">
        <v>106</v>
      </c>
      <c r="B111" t="s">
        <v>488</v>
      </c>
      <c r="C111" t="s">
        <v>93</v>
      </c>
      <c r="D111">
        <v>1975</v>
      </c>
      <c r="E111" s="13" t="s">
        <v>29</v>
      </c>
      <c r="F111" s="65">
        <v>38</v>
      </c>
      <c r="G111" s="66">
        <f>IF((COUNT(I111:AF111)/2)&gt;=5,SUM(LARGE(I111:AF111,COUNT(I111:AF111)/2+1),LARGE(I111:AF111,COUNT(I111:AF111)/2+2),LARGE(I111:AF111,COUNT(I111:AF111)/2+3),LARGE(I111:AF111,COUNT(I111:AF111)/2+4),LARGE(I111:AF111,COUNT(I111:AF111)/2+5)),SUM(I111,K111,M111,O111,Q111,S111,U111,Y111,W111,,AA111,AC111,AE111))</f>
        <v>31</v>
      </c>
      <c r="H111" s="67">
        <f>IF((COUNT(I111:AF111)/2)&gt;=5,SUM(LARGE(I111:AF111,1),LARGE(I111:AF111,2),LARGE(I111:AF111,3),LARGE(I111:AF111,4),LARGE(I111:AF111,5)),SUM(J111,L111,N111,P111,R111,T111,V111,X111,Z111,AB111,AD111,AF111))</f>
        <v>63</v>
      </c>
      <c r="I111" s="150"/>
      <c r="J111" s="14"/>
      <c r="K111" s="150"/>
      <c r="L111" s="14"/>
      <c r="M111" s="150"/>
      <c r="N111" s="14"/>
      <c r="O111" s="70"/>
      <c r="P111" s="71"/>
      <c r="Q111" s="154"/>
      <c r="R111" s="69"/>
      <c r="S111" s="150"/>
      <c r="T111" s="14"/>
      <c r="U111" s="180">
        <v>31</v>
      </c>
      <c r="V111" s="14">
        <v>63</v>
      </c>
      <c r="W111" s="150"/>
      <c r="X111" s="14"/>
      <c r="Y111" s="150"/>
      <c r="Z111" s="14"/>
      <c r="AA111" s="74"/>
      <c r="AB111" s="77"/>
      <c r="AC111" s="154"/>
      <c r="AD111" s="69"/>
      <c r="AE111" s="154"/>
      <c r="AF111" s="69"/>
    </row>
    <row r="112" spans="1:32" ht="15" customHeight="1">
      <c r="A112" s="164">
        <v>107</v>
      </c>
      <c r="B112" t="s">
        <v>407</v>
      </c>
      <c r="C112" t="s">
        <v>13</v>
      </c>
      <c r="D112">
        <v>1983</v>
      </c>
      <c r="E112" s="13" t="s">
        <v>24</v>
      </c>
      <c r="F112" s="60">
        <v>19</v>
      </c>
      <c r="G112" s="66">
        <f>IF((COUNT(I112:AF112)/2)&gt;=5,SUM(LARGE(I112:AF112,COUNT(I112:AF112)/2+1),LARGE(I112:AF112,COUNT(I112:AF112)/2+2),LARGE(I112:AF112,COUNT(I112:AF112)/2+3),LARGE(I112:AF112,COUNT(I112:AF112)/2+4),LARGE(I112:AF112,COUNT(I112:AF112)/2+5)),SUM(I112,K112,M112,O112,Q112,S112,U112,Y112,W112,,AA112,AC112,AE112))</f>
        <v>37</v>
      </c>
      <c r="H112" s="67">
        <f>IF((COUNT(I112:AF112)/2)&gt;=5,SUM(LARGE(I112:AF112,1),LARGE(I112:AF112,2),LARGE(I112:AF112,3),LARGE(I112:AF112,4),LARGE(I112:AF112,5)),SUM(J112,L112,N112,P112,R112,T112,V112,X112,Z112,AB112,AD112,AF112))</f>
        <v>61</v>
      </c>
      <c r="S112" s="150">
        <v>37</v>
      </c>
      <c r="T112" s="14">
        <v>61</v>
      </c>
      <c r="U112" s="180"/>
      <c r="V112" s="14"/>
      <c r="W112" s="159"/>
      <c r="X112" s="71"/>
      <c r="Y112" s="150"/>
      <c r="Z112" s="14"/>
      <c r="AA112" s="150"/>
      <c r="AB112" s="14"/>
      <c r="AC112" s="154"/>
      <c r="AD112" s="69"/>
      <c r="AE112" s="159"/>
      <c r="AF112" s="71"/>
    </row>
    <row r="113" spans="1:32" ht="15" customHeight="1">
      <c r="A113" s="164">
        <v>108</v>
      </c>
      <c r="B113" t="s">
        <v>524</v>
      </c>
      <c r="C113" t="s">
        <v>525</v>
      </c>
      <c r="D113">
        <v>1977</v>
      </c>
      <c r="E113" s="13" t="s">
        <v>29</v>
      </c>
      <c r="F113" s="69">
        <v>40</v>
      </c>
      <c r="G113" s="66">
        <f>IF((COUNT(I113:AF113)/2)&gt;=5,SUM(LARGE(I113:AF113,COUNT(I113:AF113)/2+1),LARGE(I113:AF113,COUNT(I113:AF113)/2+2),LARGE(I113:AF113,COUNT(I113:AF113)/2+3),LARGE(I113:AF113,COUNT(I113:AF113)/2+4),LARGE(I113:AF113,COUNT(I113:AF113)/2+5)),SUM(I113,K113,M113,O113,Q113,S113,U113,Y113,W113,,AA113,AC113,AE113))</f>
        <v>30</v>
      </c>
      <c r="H113" s="67">
        <f>IF((COUNT(I113:AF113)/2)&gt;=5,SUM(LARGE(I113:AF113,1),LARGE(I113:AF113,2),LARGE(I113:AF113,3),LARGE(I113:AF113,4),LARGE(I113:AF113,5)),SUM(J113,L113,N113,P113,R113,T113,V113,X113,Z113,AB113,AD113,AF113))</f>
        <v>61</v>
      </c>
      <c r="I113" s="150"/>
      <c r="J113" s="14"/>
      <c r="K113" s="150"/>
      <c r="L113" s="14"/>
      <c r="M113" s="150"/>
      <c r="N113" s="14"/>
      <c r="O113" s="70"/>
      <c r="P113" s="71"/>
      <c r="Q113" s="159"/>
      <c r="R113" s="71"/>
      <c r="S113" s="150"/>
      <c r="T113" s="14"/>
      <c r="U113" s="152"/>
      <c r="V113" s="16"/>
      <c r="W113" s="152">
        <v>30</v>
      </c>
      <c r="X113" s="16">
        <v>61</v>
      </c>
      <c r="AC113" s="150"/>
      <c r="AD113" s="14"/>
      <c r="AE113" s="162"/>
      <c r="AF113" s="80"/>
    </row>
    <row r="114" spans="1:32" ht="15" customHeight="1">
      <c r="A114" s="164">
        <v>109</v>
      </c>
      <c r="B114" t="s">
        <v>408</v>
      </c>
      <c r="C114" t="s">
        <v>409</v>
      </c>
      <c r="D114">
        <v>1978</v>
      </c>
      <c r="E114" s="13" t="s">
        <v>29</v>
      </c>
      <c r="F114" s="64">
        <v>36</v>
      </c>
      <c r="G114" s="66">
        <f>IF((COUNT(I114:AF114)/2)&gt;=5,SUM(LARGE(I114:AF114,COUNT(I114:AF114)/2+1),LARGE(I114:AF114,COUNT(I114:AF114)/2+2),LARGE(I114:AF114,COUNT(I114:AF114)/2+3),LARGE(I114:AF114,COUNT(I114:AF114)/2+4),LARGE(I114:AF114,COUNT(I114:AF114)/2+5)),SUM(I114,K114,M114,O114,Q114,S114,U114,Y114,W114,,AA114,AC114,AE114))</f>
        <v>32</v>
      </c>
      <c r="H114" s="67">
        <f>IF((COUNT(I114:AF114)/2)&gt;=5,SUM(LARGE(I114:AF114,1),LARGE(I114:AF114,2),LARGE(I114:AF114,3),LARGE(I114:AF114,4),LARGE(I114:AF114,5)),SUM(J114,L114,N114,P114,R114,T114,V114,X114,Z114,AB114,AD114,AF114))</f>
        <v>60</v>
      </c>
      <c r="I114" s="150"/>
      <c r="J114" s="14"/>
      <c r="K114" s="154"/>
      <c r="L114" s="69"/>
      <c r="M114" s="150"/>
      <c r="N114" s="14"/>
      <c r="O114" s="68"/>
      <c r="P114" s="69"/>
      <c r="Q114" s="150"/>
      <c r="R114" s="14"/>
      <c r="S114" s="150">
        <v>32</v>
      </c>
      <c r="T114" s="14">
        <v>60</v>
      </c>
      <c r="U114" s="150"/>
      <c r="V114" s="14"/>
      <c r="W114" s="150"/>
      <c r="X114" s="14"/>
      <c r="Y114" s="154"/>
      <c r="Z114" s="69"/>
      <c r="AA114" s="72"/>
      <c r="AB114" s="73"/>
      <c r="AC114" s="159"/>
      <c r="AD114" s="71"/>
      <c r="AE114" s="162"/>
      <c r="AF114" s="80"/>
    </row>
    <row r="115" spans="1:32" s="5" customFormat="1" ht="15" customHeight="1">
      <c r="A115" s="164">
        <v>110</v>
      </c>
      <c r="B115" t="s">
        <v>592</v>
      </c>
      <c r="C115" t="s">
        <v>593</v>
      </c>
      <c r="D115">
        <v>1988</v>
      </c>
      <c r="E115" s="13" t="s">
        <v>24</v>
      </c>
      <c r="F115" s="60">
        <v>21</v>
      </c>
      <c r="G115" s="66">
        <f>IF((COUNT(I115:AF115)/2)&gt;=5,SUM(LARGE(I115:AF115,COUNT(I115:AF115)/2+1),LARGE(I115:AF115,COUNT(I115:AF115)/2+2),LARGE(I115:AF115,COUNT(I115:AF115)/2+3),LARGE(I115:AF115,COUNT(I115:AF115)/2+4),LARGE(I115:AF115,COUNT(I115:AF115)/2+5)),SUM(I115,K115,M115,O115,Q115,S115,U115,Y115,W115,,AA115,AC115,AE115))</f>
        <v>35</v>
      </c>
      <c r="H115" s="67">
        <f>IF((COUNT(I115:AF115)/2)&gt;=5,SUM(LARGE(I115:AF115,1),LARGE(I115:AF115,2),LARGE(I115:AF115,3),LARGE(I115:AF115,4),LARGE(I115:AF115,5)),SUM(J115,L115,N115,P115,R115,T115,V115,X115,Z115,AB115,AD115,AF115))</f>
        <v>59</v>
      </c>
      <c r="I115" s="163"/>
      <c r="J115" s="2"/>
      <c r="K115" s="163"/>
      <c r="L115" s="2"/>
      <c r="M115" s="163"/>
      <c r="N115" s="2"/>
      <c r="O115" s="4"/>
      <c r="P115" s="2"/>
      <c r="Q115" s="163"/>
      <c r="R115" s="2"/>
      <c r="S115" s="163"/>
      <c r="T115" s="2"/>
      <c r="U115" s="163"/>
      <c r="V115" s="2"/>
      <c r="W115" s="163"/>
      <c r="X115" s="2"/>
      <c r="Y115" s="163"/>
      <c r="Z115" s="2"/>
      <c r="AA115" s="4"/>
      <c r="AB115" s="2"/>
      <c r="AC115" s="152">
        <v>35</v>
      </c>
      <c r="AD115" s="16">
        <v>59</v>
      </c>
      <c r="AE115" s="159"/>
      <c r="AF115" s="71"/>
    </row>
    <row r="116" spans="1:32" s="5" customFormat="1" ht="15" customHeight="1">
      <c r="A116" s="164">
        <v>111</v>
      </c>
      <c r="B116" t="s">
        <v>105</v>
      </c>
      <c r="C116" t="s">
        <v>79</v>
      </c>
      <c r="D116">
        <v>1974</v>
      </c>
      <c r="E116" s="13" t="s">
        <v>29</v>
      </c>
      <c r="F116" s="60">
        <v>39</v>
      </c>
      <c r="G116" s="66">
        <f>IF((COUNT(I116:AF116)/2)&gt;=5,SUM(LARGE(I116:AF116,COUNT(I116:AF116)/2+1),LARGE(I116:AF116,COUNT(I116:AF116)/2+2),LARGE(I116:AF116,COUNT(I116:AF116)/2+3),LARGE(I116:AF116,COUNT(I116:AF116)/2+4),LARGE(I116:AF116,COUNT(I116:AF116)/2+5)),SUM(I116,K116,M116,O116,Q116,S116,U116,Y116,W116,,AA116,AC116,AE116))</f>
        <v>31</v>
      </c>
      <c r="H116" s="67">
        <f>IF((COUNT(I116:AF116)/2)&gt;=5,SUM(LARGE(I116:AF116,1),LARGE(I116:AF116,2),LARGE(I116:AF116,3),LARGE(I116:AF116,4),LARGE(I116:AF116,5)),SUM(J116,L116,N116,P116,R116,T116,V116,X116,Z116,AB116,AD116,AF116))</f>
        <v>59</v>
      </c>
      <c r="I116" s="163"/>
      <c r="J116" s="2"/>
      <c r="K116" s="163"/>
      <c r="L116" s="2"/>
      <c r="M116" s="163"/>
      <c r="N116" s="2"/>
      <c r="O116" s="4"/>
      <c r="P116" s="2"/>
      <c r="Q116" s="163"/>
      <c r="R116" s="2"/>
      <c r="S116" s="150">
        <v>31</v>
      </c>
      <c r="T116" s="14">
        <v>59</v>
      </c>
      <c r="U116" s="180"/>
      <c r="V116" s="14"/>
      <c r="W116" s="163"/>
      <c r="X116" s="2"/>
      <c r="Y116" s="150"/>
      <c r="Z116" s="14"/>
      <c r="AA116" s="76"/>
      <c r="AB116" s="78"/>
      <c r="AC116" s="159"/>
      <c r="AD116" s="71"/>
      <c r="AE116" s="159"/>
      <c r="AF116" s="71"/>
    </row>
    <row r="117" spans="1:32" s="5" customFormat="1" ht="15" customHeight="1">
      <c r="A117" s="164">
        <v>112</v>
      </c>
      <c r="B117" t="s">
        <v>556</v>
      </c>
      <c r="C117" t="s">
        <v>545</v>
      </c>
      <c r="D117">
        <v>2003</v>
      </c>
      <c r="E117" s="13" t="s">
        <v>32</v>
      </c>
      <c r="F117" s="69">
        <v>8</v>
      </c>
      <c r="G117" s="66">
        <f>IF((COUNT(I117:AF117)/2)&gt;=5,SUM(LARGE(I117:AF117,COUNT(I117:AF117)/2+1),LARGE(I117:AF117,COUNT(I117:AF117)/2+2),LARGE(I117:AF117,COUNT(I117:AF117)/2+3),LARGE(I117:AF117,COUNT(I117:AF117)/2+4),LARGE(I117:AF117,COUNT(I117:AF117)/2+5)),SUM(I117,K117,M117,O117,Q117,S117,U117,Y117,W117,,AA117,AC117,AE117))</f>
        <v>40</v>
      </c>
      <c r="H117" s="67">
        <f>IF((COUNT(I117:AF117)/2)&gt;=5,SUM(LARGE(I117:AF117,1),LARGE(I117:AF117,2),LARGE(I117:AF117,3),LARGE(I117:AF117,4),LARGE(I117:AF117,5)),SUM(J117,L117,N117,P117,R117,T117,V117,X117,Z117,AB117,AD117,AF117))</f>
        <v>58</v>
      </c>
      <c r="I117" s="150"/>
      <c r="J117" s="14"/>
      <c r="K117" s="150"/>
      <c r="L117" s="14"/>
      <c r="M117" s="150"/>
      <c r="N117" s="14"/>
      <c r="O117" s="68"/>
      <c r="P117" s="69"/>
      <c r="Q117" s="150"/>
      <c r="R117" s="14"/>
      <c r="S117" s="150"/>
      <c r="T117" s="14"/>
      <c r="U117" s="150"/>
      <c r="V117" s="14"/>
      <c r="W117" s="150"/>
      <c r="X117" s="14"/>
      <c r="Y117" s="174"/>
      <c r="Z117" s="78"/>
      <c r="AA117" s="152">
        <v>40</v>
      </c>
      <c r="AB117" s="16">
        <v>58</v>
      </c>
      <c r="AC117" s="152"/>
      <c r="AD117" s="2"/>
      <c r="AE117" s="159"/>
      <c r="AF117" s="71"/>
    </row>
    <row r="118" spans="1:32" s="5" customFormat="1" ht="15" customHeight="1">
      <c r="A118" s="164">
        <v>113</v>
      </c>
      <c r="B118" t="s">
        <v>75</v>
      </c>
      <c r="C118" t="s">
        <v>76</v>
      </c>
      <c r="D118">
        <v>1965</v>
      </c>
      <c r="E118" s="13" t="s">
        <v>52</v>
      </c>
      <c r="F118" s="60">
        <v>18</v>
      </c>
      <c r="G118" s="66">
        <f>IF((COUNT(I118:AF118)/2)&gt;=5,SUM(LARGE(I118:AF118,COUNT(I118:AF118)/2+1),LARGE(I118:AF118,COUNT(I118:AF118)/2+2),LARGE(I118:AF118,COUNT(I118:AF118)/2+3),LARGE(I118:AF118,COUNT(I118:AF118)/2+4),LARGE(I118:AF118,COUNT(I118:AF118)/2+5)),SUM(I118,K118,M118,O118,Q118,S118,U118,Y118,W118,,AA118,AC118,AE118))</f>
        <v>39</v>
      </c>
      <c r="H118" s="67">
        <f>IF((COUNT(I118:AF118)/2)&gt;=5,SUM(LARGE(I118:AF118,1),LARGE(I118:AF118,2),LARGE(I118:AF118,3),LARGE(I118:AF118,4),LARGE(I118:AF118,5)),SUM(J118,L118,N118,P118,R118,T118,V118,X118,Z118,AB118,AD118,AF118))</f>
        <v>58</v>
      </c>
      <c r="I118" s="163"/>
      <c r="J118" s="2"/>
      <c r="K118" s="163"/>
      <c r="L118" s="2"/>
      <c r="M118" s="163"/>
      <c r="N118" s="2"/>
      <c r="O118" s="4"/>
      <c r="P118" s="2"/>
      <c r="Q118" s="163"/>
      <c r="R118" s="2"/>
      <c r="S118" s="163"/>
      <c r="T118" s="2"/>
      <c r="U118" s="163"/>
      <c r="V118" s="2"/>
      <c r="W118" s="163"/>
      <c r="X118" s="2"/>
      <c r="Y118" s="163"/>
      <c r="Z118" s="2"/>
      <c r="AA118" s="4"/>
      <c r="AB118" s="2"/>
      <c r="AC118" s="152">
        <v>39</v>
      </c>
      <c r="AD118" s="16">
        <v>58</v>
      </c>
      <c r="AE118" s="160"/>
      <c r="AF118" s="73"/>
    </row>
    <row r="119" spans="1:32" s="5" customFormat="1" ht="15" customHeight="1">
      <c r="A119" s="164">
        <v>114</v>
      </c>
      <c r="B119" t="s">
        <v>56</v>
      </c>
      <c r="C119" t="s">
        <v>31</v>
      </c>
      <c r="D119">
        <v>1973</v>
      </c>
      <c r="E119" s="13" t="s">
        <v>29</v>
      </c>
      <c r="F119" s="60">
        <v>41</v>
      </c>
      <c r="G119" s="66">
        <f>IF((COUNT(I119:AF119)/2)&gt;=5,SUM(LARGE(I119:AF119,COUNT(I119:AF119)/2+1),LARGE(I119:AF119,COUNT(I119:AF119)/2+2),LARGE(I119:AF119,COUNT(I119:AF119)/2+3),LARGE(I119:AF119,COUNT(I119:AF119)/2+4),LARGE(I119:AF119,COUNT(I119:AF119)/2+5)),SUM(I119,K119,M119,O119,Q119,S119,U119,Y119,W119,,AA119,AC119,AE119))</f>
        <v>29</v>
      </c>
      <c r="H119" s="67">
        <f>IF((COUNT(I119:AF119)/2)&gt;=5,SUM(LARGE(I119:AF119,1),LARGE(I119:AF119,2),LARGE(I119:AF119,3),LARGE(I119:AF119,4),LARGE(I119:AF119,5)),SUM(J119,L119,N119,P119,R119,T119,V119,X119,Z119,AB119,AD119,AF119))</f>
        <v>58</v>
      </c>
      <c r="I119" s="163"/>
      <c r="J119" s="2"/>
      <c r="K119" s="163"/>
      <c r="L119" s="2"/>
      <c r="M119" s="163"/>
      <c r="N119" s="2"/>
      <c r="O119" s="4"/>
      <c r="P119" s="2"/>
      <c r="Q119" s="163"/>
      <c r="R119" s="2"/>
      <c r="S119" s="150"/>
      <c r="T119" s="14"/>
      <c r="U119" s="180">
        <v>29</v>
      </c>
      <c r="V119" s="14">
        <v>58</v>
      </c>
      <c r="W119" s="163"/>
      <c r="X119" s="2"/>
      <c r="Y119" s="159"/>
      <c r="Z119" s="71"/>
      <c r="AA119" s="150"/>
      <c r="AB119" s="14"/>
      <c r="AC119" s="150"/>
      <c r="AD119" s="14"/>
      <c r="AE119" s="159"/>
      <c r="AF119" s="71"/>
    </row>
    <row r="120" spans="1:32" s="5" customFormat="1" ht="15" customHeight="1">
      <c r="A120" s="164">
        <v>115</v>
      </c>
      <c r="B120" t="s">
        <v>211</v>
      </c>
      <c r="C120" t="s">
        <v>67</v>
      </c>
      <c r="D120">
        <v>1976</v>
      </c>
      <c r="E120" s="13" t="s">
        <v>29</v>
      </c>
      <c r="F120" s="60">
        <v>42</v>
      </c>
      <c r="G120" s="66">
        <f>IF((COUNT(I120:AF120)/2)&gt;=5,SUM(LARGE(I120:AF120,COUNT(I120:AF120)/2+1),LARGE(I120:AF120,COUNT(I120:AF120)/2+2),LARGE(I120:AF120,COUNT(I120:AF120)/2+3),LARGE(I120:AF120,COUNT(I120:AF120)/2+4),LARGE(I120:AF120,COUNT(I120:AF120)/2+5)),SUM(I120,K120,M120,O120,Q120,S120,U120,Y120,W120,,AA120,AC120,AE120))</f>
        <v>29</v>
      </c>
      <c r="H120" s="67">
        <f>IF((COUNT(I120:AF120)/2)&gt;=5,SUM(LARGE(I120:AF120,1),LARGE(I120:AF120,2),LARGE(I120:AF120,3),LARGE(I120:AF120,4),LARGE(I120:AF120,5)),SUM(J120,L120,N120,P120,R120,T120,V120,X120,Z120,AB120,AD120,AF120))</f>
        <v>57</v>
      </c>
      <c r="I120" s="163"/>
      <c r="J120" s="2"/>
      <c r="K120" s="163"/>
      <c r="L120" s="2"/>
      <c r="M120" s="163"/>
      <c r="N120" s="2"/>
      <c r="O120" s="4"/>
      <c r="P120" s="2"/>
      <c r="Q120" s="163"/>
      <c r="R120" s="2"/>
      <c r="S120" s="163"/>
      <c r="T120" s="2"/>
      <c r="U120" s="163"/>
      <c r="V120" s="2"/>
      <c r="W120" s="163"/>
      <c r="X120" s="2"/>
      <c r="Y120" s="163"/>
      <c r="Z120" s="2"/>
      <c r="AA120" s="4"/>
      <c r="AB120" s="2"/>
      <c r="AC120" s="152">
        <v>29</v>
      </c>
      <c r="AD120" s="16">
        <v>57</v>
      </c>
      <c r="AE120" s="154"/>
      <c r="AF120" s="69"/>
    </row>
    <row r="121" spans="1:32" s="5" customFormat="1" ht="15" customHeight="1">
      <c r="A121" s="164">
        <v>116</v>
      </c>
      <c r="B121" t="s">
        <v>494</v>
      </c>
      <c r="C121" t="s">
        <v>495</v>
      </c>
      <c r="D121">
        <v>1986</v>
      </c>
      <c r="E121" s="13" t="s">
        <v>24</v>
      </c>
      <c r="F121" s="64">
        <v>20</v>
      </c>
      <c r="G121" s="66">
        <f>IF((COUNT(I121:AF121)/2)&gt;=5,SUM(LARGE(I121:AF121,COUNT(I121:AF121)/2+1),LARGE(I121:AF121,COUNT(I121:AF121)/2+2),LARGE(I121:AF121,COUNT(I121:AF121)/2+3),LARGE(I121:AF121,COUNT(I121:AF121)/2+4),LARGE(I121:AF121,COUNT(I121:AF121)/2+5)),SUM(I121,K121,M121,O121,Q121,S121,U121,Y121,W121,,AA121,AC121,AE121))</f>
        <v>36</v>
      </c>
      <c r="H121" s="67">
        <f>IF((COUNT(I121:AF121)/2)&gt;=5,SUM(LARGE(I121:AF121,1),LARGE(I121:AF121,2),LARGE(I121:AF121,3),LARGE(I121:AF121,4),LARGE(I121:AF121,5)),SUM(J121,L121,N121,P121,R121,T121,V121,X121,Z121,AB121,AD121,AF121))</f>
        <v>56</v>
      </c>
      <c r="I121" s="150"/>
      <c r="J121" s="14"/>
      <c r="K121" s="150"/>
      <c r="L121" s="14"/>
      <c r="M121" s="150"/>
      <c r="N121" s="69"/>
      <c r="O121" s="70"/>
      <c r="P121" s="71"/>
      <c r="Q121" s="150"/>
      <c r="R121" s="14"/>
      <c r="S121" s="150"/>
      <c r="T121" s="14"/>
      <c r="U121" s="180">
        <v>36</v>
      </c>
      <c r="V121" s="14">
        <v>56</v>
      </c>
      <c r="W121" s="150"/>
      <c r="X121" s="14"/>
      <c r="Y121" s="159"/>
      <c r="Z121" s="71"/>
      <c r="AA121" s="4"/>
      <c r="AB121" s="2"/>
      <c r="AC121" s="150"/>
      <c r="AD121" s="14"/>
      <c r="AE121" s="154"/>
      <c r="AF121" s="69"/>
    </row>
    <row r="122" spans="1:32" s="5" customFormat="1" ht="15" customHeight="1">
      <c r="A122" s="164">
        <v>117</v>
      </c>
      <c r="B122" t="s">
        <v>528</v>
      </c>
      <c r="C122" t="s">
        <v>280</v>
      </c>
      <c r="D122">
        <v>1980</v>
      </c>
      <c r="E122" s="13" t="s">
        <v>29</v>
      </c>
      <c r="F122" s="69">
        <v>43</v>
      </c>
      <c r="G122" s="66">
        <f>IF((COUNT(I122:AF122)/2)&gt;=5,SUM(LARGE(I122:AF122,COUNT(I122:AF122)/2+1),LARGE(I122:AF122,COUNT(I122:AF122)/2+2),LARGE(I122:AF122,COUNT(I122:AF122)/2+3),LARGE(I122:AF122,COUNT(I122:AF122)/2+4),LARGE(I122:AF122,COUNT(I122:AF122)/2+5)),SUM(I122,K122,M122,O122,Q122,S122,U122,Y122,W122,,AA122,AC122,AE122))</f>
        <v>27</v>
      </c>
      <c r="H122" s="67">
        <f>IF((COUNT(I122:AF122)/2)&gt;=5,SUM(LARGE(I122:AF122,1),LARGE(I122:AF122,2),LARGE(I122:AF122,3),LARGE(I122:AF122,4),LARGE(I122:AF122,5)),SUM(J122,L122,N122,P122,R122,T122,V122,X122,Z122,AB122,AD122,AF122))</f>
        <v>56</v>
      </c>
      <c r="I122" s="150"/>
      <c r="J122" s="14"/>
      <c r="K122" s="150"/>
      <c r="L122" s="14"/>
      <c r="M122" s="150"/>
      <c r="N122" s="71"/>
      <c r="O122" s="68"/>
      <c r="P122" s="69"/>
      <c r="Q122" s="150"/>
      <c r="R122" s="14"/>
      <c r="S122" s="150"/>
      <c r="T122" s="14"/>
      <c r="U122" s="152"/>
      <c r="V122" s="16"/>
      <c r="W122" s="152">
        <v>27</v>
      </c>
      <c r="X122" s="16">
        <v>56</v>
      </c>
      <c r="Y122" s="150"/>
      <c r="Z122" s="14"/>
      <c r="AA122" s="68"/>
      <c r="AB122" s="69"/>
      <c r="AC122" s="159"/>
      <c r="AD122" s="71"/>
      <c r="AE122" s="160"/>
      <c r="AF122" s="71"/>
    </row>
    <row r="123" spans="1:32" s="5" customFormat="1" ht="15" customHeight="1">
      <c r="A123" s="164">
        <v>118</v>
      </c>
      <c r="B123" t="s">
        <v>441</v>
      </c>
      <c r="C123" t="s">
        <v>529</v>
      </c>
      <c r="D123">
        <v>1966</v>
      </c>
      <c r="E123" s="13" t="s">
        <v>52</v>
      </c>
      <c r="F123" s="69">
        <v>19</v>
      </c>
      <c r="G123" s="66">
        <f>IF((COUNT(I123:AF123)/2)&gt;=5,SUM(LARGE(I123:AF123,COUNT(I123:AF123)/2+1),LARGE(I123:AF123,COUNT(I123:AF123)/2+2),LARGE(I123:AF123,COUNT(I123:AF123)/2+3),LARGE(I123:AF123,COUNT(I123:AF123)/2+4),LARGE(I123:AF123,COUNT(I123:AF123)/2+5)),SUM(I123,K123,M123,O123,Q123,S123,U123,Y123,W123,,AA123,AC123,AE123))</f>
        <v>38</v>
      </c>
      <c r="H123" s="67">
        <f>IF((COUNT(I123:AF123)/2)&gt;=5,SUM(LARGE(I123:AF123,1),LARGE(I123:AF123,2),LARGE(I123:AF123,3),LARGE(I123:AF123,4),LARGE(I123:AF123,5)),SUM(J123,L123,N123,P123,R123,T123,V123,X123,Z123,AB123,AD123,AF123))</f>
        <v>55</v>
      </c>
      <c r="I123" s="150"/>
      <c r="J123" s="14"/>
      <c r="K123" s="162"/>
      <c r="L123" s="77"/>
      <c r="M123" s="162"/>
      <c r="N123" s="77"/>
      <c r="O123" s="74"/>
      <c r="P123" s="77"/>
      <c r="Q123" s="152"/>
      <c r="R123" s="16"/>
      <c r="S123" s="150"/>
      <c r="T123" s="14"/>
      <c r="U123" s="152"/>
      <c r="V123" s="16"/>
      <c r="W123" s="152">
        <v>38</v>
      </c>
      <c r="X123" s="16">
        <v>55</v>
      </c>
      <c r="Y123" s="162"/>
      <c r="Z123" s="77"/>
      <c r="AA123" s="68"/>
      <c r="AB123" s="69"/>
      <c r="AC123" s="159"/>
      <c r="AD123" s="71"/>
      <c r="AE123" s="159"/>
      <c r="AF123" s="71"/>
    </row>
    <row r="124" spans="1:32" s="5" customFormat="1" ht="15" customHeight="1">
      <c r="A124" s="164">
        <v>119</v>
      </c>
      <c r="B124" t="s">
        <v>557</v>
      </c>
      <c r="C124" t="s">
        <v>8</v>
      </c>
      <c r="D124">
        <v>1966</v>
      </c>
      <c r="E124" s="13" t="s">
        <v>52</v>
      </c>
      <c r="F124" s="69">
        <v>15</v>
      </c>
      <c r="G124" s="66">
        <f>IF((COUNT(I124:AF124)/2)&gt;=5,SUM(LARGE(I124:AF124,COUNT(I124:AF124)/2+1),LARGE(I124:AF124,COUNT(I124:AF124)/2+2),LARGE(I124:AF124,COUNT(I124:AF124)/2+3),LARGE(I124:AF124,COUNT(I124:AF124)/2+4),LARGE(I124:AF124,COUNT(I124:AF124)/2+5)),SUM(I124,K124,M124,O124,Q124,S124,U124,Y124,W124,,AA124,AC124,AE124))</f>
        <v>41</v>
      </c>
      <c r="H124" s="67">
        <f>IF((COUNT(I124:AF124)/2)&gt;=5,SUM(LARGE(I124:AF124,1),LARGE(I124:AF124,2),LARGE(I124:AF124,3),LARGE(I124:AF124,4),LARGE(I124:AF124,5)),SUM(J124,L124,N124,P124,R124,T124,V124,X124,Z124,AB124,AD124,AF124))</f>
        <v>54</v>
      </c>
      <c r="I124" s="150"/>
      <c r="J124" s="14"/>
      <c r="K124" s="162"/>
      <c r="L124" s="77"/>
      <c r="M124" s="162"/>
      <c r="N124" s="77"/>
      <c r="O124" s="68"/>
      <c r="P124" s="69"/>
      <c r="Q124" s="162"/>
      <c r="R124" s="77"/>
      <c r="S124" s="150"/>
      <c r="T124" s="14"/>
      <c r="U124" s="150"/>
      <c r="V124" s="14"/>
      <c r="W124" s="150"/>
      <c r="X124" s="14"/>
      <c r="Y124" s="150"/>
      <c r="Z124" s="14"/>
      <c r="AA124" s="152">
        <v>41</v>
      </c>
      <c r="AB124" s="16">
        <v>54</v>
      </c>
      <c r="AC124" s="150"/>
      <c r="AD124" s="14"/>
      <c r="AE124" s="160"/>
      <c r="AF124" s="71"/>
    </row>
    <row r="125" spans="1:32" s="5" customFormat="1" ht="15" customHeight="1">
      <c r="A125" s="164">
        <v>120</v>
      </c>
      <c r="B125" t="s">
        <v>530</v>
      </c>
      <c r="C125" t="s">
        <v>311</v>
      </c>
      <c r="D125">
        <v>1978</v>
      </c>
      <c r="E125" s="13" t="s">
        <v>29</v>
      </c>
      <c r="F125" s="69">
        <v>45</v>
      </c>
      <c r="G125" s="66">
        <f>IF((COUNT(I125:AF125)/2)&gt;=5,SUM(LARGE(I125:AF125,COUNT(I125:AF125)/2+1),LARGE(I125:AF125,COUNT(I125:AF125)/2+2),LARGE(I125:AF125,COUNT(I125:AF125)/2+3),LARGE(I125:AF125,COUNT(I125:AF125)/2+4),LARGE(I125:AF125,COUNT(I125:AF125)/2+5)),SUM(I125,K125,M125,O125,Q125,S125,U125,Y125,W125,,AA125,AC125,AE125))</f>
        <v>26</v>
      </c>
      <c r="H125" s="67">
        <f>IF((COUNT(I125:AF125)/2)&gt;=5,SUM(LARGE(I125:AF125,1),LARGE(I125:AF125,2),LARGE(I125:AF125,3),LARGE(I125:AF125,4),LARGE(I125:AF125,5)),SUM(J125,L125,N125,P125,R125,T125,V125,X125,Z125,AB125,AD125,AF125))</f>
        <v>52</v>
      </c>
      <c r="I125" s="162"/>
      <c r="J125" s="77"/>
      <c r="K125" s="162"/>
      <c r="L125" s="77"/>
      <c r="M125" s="162"/>
      <c r="N125" s="77"/>
      <c r="O125" s="74"/>
      <c r="P125" s="77"/>
      <c r="Q125" s="154"/>
      <c r="R125" s="69"/>
      <c r="S125" s="150"/>
      <c r="T125" s="14"/>
      <c r="U125" s="152"/>
      <c r="V125" s="16"/>
      <c r="W125" s="152">
        <v>26</v>
      </c>
      <c r="X125" s="16">
        <v>52</v>
      </c>
      <c r="Y125" s="153"/>
      <c r="Z125" s="17"/>
      <c r="AA125" s="70"/>
      <c r="AB125" s="71"/>
      <c r="AC125" s="159"/>
      <c r="AD125" s="71"/>
      <c r="AE125" s="162"/>
      <c r="AF125" s="80"/>
    </row>
    <row r="126" spans="1:32" s="5" customFormat="1" ht="15" customHeight="1">
      <c r="A126" s="164">
        <v>121</v>
      </c>
      <c r="B126" t="s">
        <v>419</v>
      </c>
      <c r="C126" t="s">
        <v>67</v>
      </c>
      <c r="D126">
        <v>1991</v>
      </c>
      <c r="E126" s="13" t="s">
        <v>48</v>
      </c>
      <c r="F126" s="69">
        <v>22</v>
      </c>
      <c r="G126" s="66">
        <f>IF((COUNT(I126:AF126)/2)&gt;=5,SUM(LARGE(I126:AF126,COUNT(I126:AF126)/2+1),LARGE(I126:AF126,COUNT(I126:AF126)/2+2),LARGE(I126:AF126,COUNT(I126:AF126)/2+3),LARGE(I126:AF126,COUNT(I126:AF126)/2+4),LARGE(I126:AF126,COUNT(I126:AF126)/2+5)),SUM(I126,K126,M126,O126,Q126,S126,U126,Y126,W126,,AA126,AC126,AE126))</f>
        <v>35</v>
      </c>
      <c r="H126" s="67">
        <f>IF((COUNT(I126:AF126)/2)&gt;=5,SUM(LARGE(I126:AF126,1),LARGE(I126:AF126,2),LARGE(I126:AF126,3),LARGE(I126:AF126,4),LARGE(I126:AF126,5)),SUM(J126,L126,N126,P126,R126,T126,V126,X126,Z126,AB126,AD126,AF126))</f>
        <v>50</v>
      </c>
      <c r="I126" s="162"/>
      <c r="J126" s="71"/>
      <c r="K126" s="159"/>
      <c r="L126" s="71"/>
      <c r="M126" s="150"/>
      <c r="N126" s="14"/>
      <c r="O126" s="68"/>
      <c r="P126" s="69"/>
      <c r="Q126" s="159"/>
      <c r="R126" s="71"/>
      <c r="S126" s="150">
        <v>35</v>
      </c>
      <c r="T126" s="14">
        <v>50</v>
      </c>
      <c r="U126" s="162"/>
      <c r="V126" s="77"/>
      <c r="W126" s="159"/>
      <c r="X126" s="71"/>
      <c r="Y126" s="150"/>
      <c r="Z126" s="14"/>
      <c r="AA126" s="4"/>
      <c r="AB126" s="2"/>
      <c r="AC126" s="150"/>
      <c r="AD126" s="14"/>
      <c r="AE126" s="154"/>
      <c r="AF126" s="69"/>
    </row>
    <row r="127" spans="1:32" s="5" customFormat="1" ht="15" customHeight="1">
      <c r="A127" s="164">
        <v>122</v>
      </c>
      <c r="B127" t="s">
        <v>563</v>
      </c>
      <c r="C127" t="s">
        <v>8</v>
      </c>
      <c r="D127">
        <v>1971</v>
      </c>
      <c r="E127" s="13" t="s">
        <v>29</v>
      </c>
      <c r="F127" s="69">
        <v>44</v>
      </c>
      <c r="G127" s="66">
        <f>IF((COUNT(I127:AF127)/2)&gt;=5,SUM(LARGE(I127:AF127,COUNT(I127:AF127)/2+1),LARGE(I127:AF127,COUNT(I127:AF127)/2+2),LARGE(I127:AF127,COUNT(I127:AF127)/2+3),LARGE(I127:AF127,COUNT(I127:AF127)/2+4),LARGE(I127:AF127,COUNT(I127:AF127)/2+5)),SUM(I127,K127,M127,O127,Q127,S127,U127,Y127,W127,,AA127,AC127,AE127))</f>
        <v>27</v>
      </c>
      <c r="H127" s="67">
        <f>IF((COUNT(I127:AF127)/2)&gt;=5,SUM(LARGE(I127:AF127,1),LARGE(I127:AF127,2),LARGE(I127:AF127,3),LARGE(I127:AF127,4),LARGE(I127:AF127,5)),SUM(J127,L127,N127,P127,R127,T127,V127,X127,Z127,AB127,AD127,AF127))</f>
        <v>49</v>
      </c>
      <c r="I127" s="162"/>
      <c r="J127" s="71"/>
      <c r="K127" s="150"/>
      <c r="L127" s="14"/>
      <c r="M127" s="150"/>
      <c r="N127" s="14"/>
      <c r="O127" s="74"/>
      <c r="P127" s="77"/>
      <c r="Q127" s="150"/>
      <c r="R127" s="14"/>
      <c r="S127" s="150"/>
      <c r="T127" s="14"/>
      <c r="U127" s="150"/>
      <c r="V127" s="14"/>
      <c r="W127" s="163"/>
      <c r="X127" s="2"/>
      <c r="Y127" s="163"/>
      <c r="Z127" s="2"/>
      <c r="AA127" s="152">
        <v>27</v>
      </c>
      <c r="AB127" s="16">
        <v>49</v>
      </c>
      <c r="AC127" s="150"/>
      <c r="AD127" s="14"/>
      <c r="AE127" s="154"/>
      <c r="AF127" s="69"/>
    </row>
    <row r="128" spans="1:32" s="5" customFormat="1" ht="15" customHeight="1">
      <c r="A128" s="165">
        <v>123</v>
      </c>
      <c r="B128" t="s">
        <v>565</v>
      </c>
      <c r="C128" t="s">
        <v>545</v>
      </c>
      <c r="D128">
        <v>2004</v>
      </c>
      <c r="E128" s="13" t="s">
        <v>32</v>
      </c>
      <c r="F128" s="69">
        <v>10</v>
      </c>
      <c r="G128" s="66">
        <f>IF((COUNT(I128:AF128)/2)&gt;=5,SUM(LARGE(I128:AF128,COUNT(I128:AF128)/2+1),LARGE(I128:AF128,COUNT(I128:AF128)/2+2),LARGE(I128:AF128,COUNT(I128:AF128)/2+3),LARGE(I128:AF128,COUNT(I128:AF128)/2+4),LARGE(I128:AF128,COUNT(I128:AF128)/2+5)),SUM(I128,K128,M128,O128,Q128,S128,U128,Y128,W128,,AA128,AC128,AE128))</f>
        <v>39</v>
      </c>
      <c r="H128" s="67">
        <f>IF((COUNT(I128:AF128)/2)&gt;=5,SUM(LARGE(I128:AF128,1),LARGE(I128:AF128,2),LARGE(I128:AF128,3),LARGE(I128:AF128,4),LARGE(I128:AF128,5)),SUM(J128,L128,N128,P128,R128,T128,V128,X128,Z128,AB128,AD128,AF128))</f>
        <v>48</v>
      </c>
      <c r="I128" s="150"/>
      <c r="J128" s="14"/>
      <c r="K128" s="150"/>
      <c r="L128" s="14"/>
      <c r="M128" s="162"/>
      <c r="N128" s="77"/>
      <c r="O128" s="70"/>
      <c r="P128" s="71"/>
      <c r="Q128" s="154"/>
      <c r="R128" s="69"/>
      <c r="S128" s="150"/>
      <c r="T128" s="14"/>
      <c r="U128" s="174"/>
      <c r="V128" s="78"/>
      <c r="W128" s="163"/>
      <c r="X128" s="2"/>
      <c r="Y128" s="163"/>
      <c r="Z128" s="2"/>
      <c r="AA128" s="152">
        <v>39</v>
      </c>
      <c r="AB128" s="16">
        <v>48</v>
      </c>
      <c r="AC128" s="150"/>
      <c r="AD128" s="14"/>
      <c r="AE128" s="159"/>
      <c r="AF128" s="71"/>
    </row>
    <row r="129" spans="1:32" s="5" customFormat="1" ht="15" customHeight="1">
      <c r="A129" s="165">
        <v>124</v>
      </c>
      <c r="B129" t="s">
        <v>149</v>
      </c>
      <c r="C129" t="s">
        <v>421</v>
      </c>
      <c r="D129">
        <v>1978</v>
      </c>
      <c r="E129" s="13" t="s">
        <v>29</v>
      </c>
      <c r="F129" s="69">
        <v>48</v>
      </c>
      <c r="G129" s="66">
        <f>IF((COUNT(I129:AF129)/2)&gt;=5,SUM(LARGE(I129:AF129,COUNT(I129:AF129)/2+1),LARGE(I129:AF129,COUNT(I129:AF129)/2+2),LARGE(I129:AF129,COUNT(I129:AF129)/2+3),LARGE(I129:AF129,COUNT(I129:AF129)/2+4),LARGE(I129:AF129,COUNT(I129:AF129)/2+5)),SUM(I129,K129,M129,O129,Q129,S129,U129,Y129,W129,,AA129,AC129,AE129))</f>
        <v>25</v>
      </c>
      <c r="H129" s="67">
        <f>IF((COUNT(I129:AF129)/2)&gt;=5,SUM(LARGE(I129:AF129,1),LARGE(I129:AF129,2),LARGE(I129:AF129,3),LARGE(I129:AF129,4),LARGE(I129:AF129,5)),SUM(J129,L129,N129,P129,R129,T129,V129,X129,Z129,AB129,AD129,AF129))</f>
        <v>48</v>
      </c>
      <c r="I129" s="150"/>
      <c r="J129" s="14"/>
      <c r="K129" s="154"/>
      <c r="L129" s="69"/>
      <c r="M129" s="150"/>
      <c r="N129" s="14"/>
      <c r="O129" s="70"/>
      <c r="P129" s="71"/>
      <c r="Q129" s="152"/>
      <c r="R129" s="16"/>
      <c r="S129" s="150">
        <v>25</v>
      </c>
      <c r="T129" s="14">
        <v>48</v>
      </c>
      <c r="U129" s="162"/>
      <c r="V129" s="77"/>
      <c r="W129" s="162"/>
      <c r="X129" s="77"/>
      <c r="Y129" s="163"/>
      <c r="Z129" s="2"/>
      <c r="AA129" s="75"/>
      <c r="AB129" s="64"/>
      <c r="AC129" s="159"/>
      <c r="AD129" s="71"/>
      <c r="AE129" s="159"/>
      <c r="AF129" s="71"/>
    </row>
    <row r="130" spans="1:32" s="5" customFormat="1" ht="15" customHeight="1">
      <c r="A130" s="165">
        <v>125</v>
      </c>
      <c r="B130" t="s">
        <v>502</v>
      </c>
      <c r="C130" t="s">
        <v>503</v>
      </c>
      <c r="D130">
        <v>1981</v>
      </c>
      <c r="E130" s="13" t="s">
        <v>24</v>
      </c>
      <c r="F130" s="60">
        <v>22</v>
      </c>
      <c r="G130" s="66">
        <f>IF((COUNT(I130:AF130)/2)&gt;=5,SUM(LARGE(I130:AF130,COUNT(I130:AF130)/2+1),LARGE(I130:AF130,COUNT(I130:AF130)/2+2),LARGE(I130:AF130,COUNT(I130:AF130)/2+3),LARGE(I130:AF130,COUNT(I130:AF130)/2+4),LARGE(I130:AF130,COUNT(I130:AF130)/2+5)),SUM(I130,K130,M130,O130,Q130,S130,U130,Y130,W130,,AA130,AC130,AE130))</f>
        <v>35</v>
      </c>
      <c r="H130" s="67">
        <f>IF((COUNT(I130:AF130)/2)&gt;=5,SUM(LARGE(I130:AF130,1),LARGE(I130:AF130,2),LARGE(I130:AF130,3),LARGE(I130:AF130,4),LARGE(I130:AF130,5)),SUM(J130,L130,N130,P130,R130,T130,V130,X130,Z130,AB130,AD130,AF130))</f>
        <v>46</v>
      </c>
      <c r="I130" s="163"/>
      <c r="J130" s="2"/>
      <c r="K130" s="163"/>
      <c r="L130" s="2"/>
      <c r="M130" s="163"/>
      <c r="N130" s="2"/>
      <c r="O130" s="4"/>
      <c r="P130" s="2"/>
      <c r="Q130" s="163"/>
      <c r="R130" s="2"/>
      <c r="S130" s="150"/>
      <c r="T130" s="14"/>
      <c r="U130" s="180">
        <v>35</v>
      </c>
      <c r="V130" s="14">
        <v>46</v>
      </c>
      <c r="W130" s="150"/>
      <c r="X130" s="14"/>
      <c r="Y130" s="150"/>
      <c r="Z130" s="17"/>
      <c r="AA130" s="68"/>
      <c r="AB130" s="69"/>
      <c r="AC130" s="159"/>
      <c r="AD130" s="71"/>
      <c r="AE130" s="154"/>
      <c r="AF130" s="69"/>
    </row>
    <row r="131" spans="1:32" s="5" customFormat="1" ht="15" customHeight="1">
      <c r="A131" s="165">
        <v>126</v>
      </c>
      <c r="B131" t="s">
        <v>425</v>
      </c>
      <c r="C131" t="s">
        <v>421</v>
      </c>
      <c r="D131">
        <v>1978</v>
      </c>
      <c r="E131" s="13" t="s">
        <v>29</v>
      </c>
      <c r="F131" s="64">
        <v>49</v>
      </c>
      <c r="G131" s="66">
        <f>IF((COUNT(I131:AF131)/2)&gt;=5,SUM(LARGE(I131:AF131,COUNT(I131:AF131)/2+1),LARGE(I131:AF131,COUNT(I131:AF131)/2+2),LARGE(I131:AF131,COUNT(I131:AF131)/2+3),LARGE(I131:AF131,COUNT(I131:AF131)/2+4),LARGE(I131:AF131,COUNT(I131:AF131)/2+5)),SUM(I131,K131,M131,O131,Q131,S131,U131,Y131,W131,,AA131,AC131,AE131))</f>
        <v>24</v>
      </c>
      <c r="H131" s="67">
        <f>IF((COUNT(I131:AF131)/2)&gt;=5,SUM(LARGE(I131:AF131,1),LARGE(I131:AF131,2),LARGE(I131:AF131,3),LARGE(I131:AF131,4),LARGE(I131:AF131,5)),SUM(J131,L131,N131,P131,R131,T131,V131,X131,Z131,AB131,AD131,AF131))</f>
        <v>46</v>
      </c>
      <c r="I131" s="150"/>
      <c r="J131" s="14"/>
      <c r="K131" s="150"/>
      <c r="L131" s="14"/>
      <c r="M131" s="150"/>
      <c r="N131" s="14"/>
      <c r="O131" s="70"/>
      <c r="P131" s="71"/>
      <c r="Q131" s="152"/>
      <c r="R131" s="16"/>
      <c r="S131" s="150">
        <v>24</v>
      </c>
      <c r="T131" s="14">
        <v>46</v>
      </c>
      <c r="U131" s="150"/>
      <c r="V131" s="14"/>
      <c r="W131" s="150"/>
      <c r="X131" s="14"/>
      <c r="Y131" s="150"/>
      <c r="Z131" s="14"/>
      <c r="AA131" s="150"/>
      <c r="AB131" s="14"/>
      <c r="AC131" s="161"/>
      <c r="AD131" s="71"/>
      <c r="AE131" s="159"/>
      <c r="AF131" s="71"/>
    </row>
    <row r="132" spans="1:32" s="5" customFormat="1" ht="15" customHeight="1">
      <c r="A132" s="164">
        <v>127</v>
      </c>
      <c r="B132" t="s">
        <v>288</v>
      </c>
      <c r="C132" t="s">
        <v>324</v>
      </c>
      <c r="D132">
        <v>1967</v>
      </c>
      <c r="E132" s="13" t="s">
        <v>52</v>
      </c>
      <c r="F132" s="60">
        <v>16</v>
      </c>
      <c r="G132" s="66">
        <f>IF((COUNT(I132:AF132)/2)&gt;=5,SUM(LARGE(I132:AF132,COUNT(I132:AF132)/2+1),LARGE(I132:AF132,COUNT(I132:AF132)/2+2),LARGE(I132:AF132,COUNT(I132:AF132)/2+3),LARGE(I132:AF132,COUNT(I132:AF132)/2+4),LARGE(I132:AF132,COUNT(I132:AF132)/2+5)),SUM(I132,K132,M132,O132,Q132,S132,U132,Y132,W132,,AA132,AC132,AE132))</f>
        <v>41</v>
      </c>
      <c r="H132" s="67">
        <f>IF((COUNT(I132:AF132)/2)&gt;=5,SUM(LARGE(I132:AF132,1),LARGE(I132:AF132,2),LARGE(I132:AF132,3),LARGE(I132:AF132,4),LARGE(I132:AF132,5)),SUM(J132,L132,N132,P132,R132,T132,V132,X132,Z132,AB132,AD132,AF132))</f>
        <v>45</v>
      </c>
      <c r="I132" s="163"/>
      <c r="J132" s="2"/>
      <c r="K132" s="163"/>
      <c r="L132" s="2"/>
      <c r="M132" s="150"/>
      <c r="N132" s="14"/>
      <c r="O132" s="4"/>
      <c r="P132" s="2"/>
      <c r="Q132" s="152"/>
      <c r="R132" s="16"/>
      <c r="S132" s="150">
        <v>41</v>
      </c>
      <c r="T132" s="14">
        <v>45</v>
      </c>
      <c r="U132" s="159"/>
      <c r="V132" s="71"/>
      <c r="W132" s="162"/>
      <c r="X132" s="77"/>
      <c r="Y132" s="174"/>
      <c r="Z132" s="78"/>
      <c r="AA132" s="74"/>
      <c r="AB132" s="77"/>
      <c r="AC132" s="160"/>
      <c r="AD132" s="71"/>
      <c r="AE132" s="162"/>
      <c r="AF132" s="77"/>
    </row>
    <row r="133" spans="1:32" s="5" customFormat="1" ht="15" customHeight="1">
      <c r="A133" s="164">
        <v>128</v>
      </c>
      <c r="B133" t="s">
        <v>309</v>
      </c>
      <c r="C133" t="s">
        <v>31</v>
      </c>
      <c r="D133">
        <v>1946</v>
      </c>
      <c r="E133" s="13" t="s">
        <v>242</v>
      </c>
      <c r="F133" s="69">
        <v>3</v>
      </c>
      <c r="G133" s="66">
        <f>IF((COUNT(I133:AF133)/2)&gt;=5,SUM(LARGE(I133:AF133,COUNT(I133:AF133)/2+1),LARGE(I133:AF133,COUNT(I133:AF133)/2+2),LARGE(I133:AF133,COUNT(I133:AF133)/2+3),LARGE(I133:AF133,COUNT(I133:AF133)/2+4),LARGE(I133:AF133,COUNT(I133:AF133)/2+5)),SUM(I133,K133,M133,O133,Q133,S133,U133,Y133,W133,,AA133,AC133,AE133))</f>
        <v>46</v>
      </c>
      <c r="H133" s="67">
        <f>IF((COUNT(I133:AF133)/2)&gt;=5,SUM(LARGE(I133:AF133,1),LARGE(I133:AF133,2),LARGE(I133:AF133,3),LARGE(I133:AF133,4),LARGE(I133:AF133,5)),SUM(J133,L133,N133,P133,R133,T133,V133,X133,Z133,AB133,AD133,AF133))</f>
        <v>44</v>
      </c>
      <c r="I133" s="162"/>
      <c r="J133" s="71"/>
      <c r="K133" s="159"/>
      <c r="L133" s="71"/>
      <c r="M133" s="159"/>
      <c r="N133" s="71"/>
      <c r="O133" s="70"/>
      <c r="P133" s="71"/>
      <c r="Q133" s="152"/>
      <c r="R133" s="16"/>
      <c r="S133" s="174"/>
      <c r="T133" s="78"/>
      <c r="U133" s="154"/>
      <c r="V133" s="69"/>
      <c r="W133" s="163"/>
      <c r="X133" s="2"/>
      <c r="Y133" s="150"/>
      <c r="Z133" s="17"/>
      <c r="AA133" s="152">
        <v>46</v>
      </c>
      <c r="AB133" s="16">
        <v>44</v>
      </c>
      <c r="AC133" s="150"/>
      <c r="AD133" s="14"/>
      <c r="AE133" s="159"/>
      <c r="AF133" s="71"/>
    </row>
    <row r="134" spans="1:32" s="5" customFormat="1" ht="15" customHeight="1">
      <c r="A134" s="164">
        <v>129</v>
      </c>
      <c r="B134" t="s">
        <v>427</v>
      </c>
      <c r="C134" t="s">
        <v>324</v>
      </c>
      <c r="D134">
        <v>1966</v>
      </c>
      <c r="E134" s="13" t="s">
        <v>52</v>
      </c>
      <c r="F134" s="69">
        <v>17</v>
      </c>
      <c r="G134" s="66">
        <f>IF((COUNT(I134:AF134)/2)&gt;=5,SUM(LARGE(I134:AF134,COUNT(I134:AF134)/2+1),LARGE(I134:AF134,COUNT(I134:AF134)/2+2),LARGE(I134:AF134,COUNT(I134:AF134)/2+3),LARGE(I134:AF134,COUNT(I134:AF134)/2+4),LARGE(I134:AF134,COUNT(I134:AF134)/2+5)),SUM(I134,K134,M134,O134,Q134,S134,U134,Y134,W134,,AA134,AC134,AE134))</f>
        <v>40</v>
      </c>
      <c r="H134" s="67">
        <f>IF((COUNT(I134:AF134)/2)&gt;=5,SUM(LARGE(I134:AF134,1),LARGE(I134:AF134,2),LARGE(I134:AF134,3),LARGE(I134:AF134,4),LARGE(I134:AF134,5)),SUM(J134,L134,N134,P134,R134,T134,V134,X134,Z134,AB134,AD134,AF134))</f>
        <v>44</v>
      </c>
      <c r="I134" s="162"/>
      <c r="J134" s="77"/>
      <c r="K134" s="162"/>
      <c r="L134" s="77"/>
      <c r="M134" s="162"/>
      <c r="N134" s="77"/>
      <c r="O134" s="74"/>
      <c r="P134" s="77"/>
      <c r="Q134" s="150"/>
      <c r="R134" s="14"/>
      <c r="S134" s="150">
        <v>40</v>
      </c>
      <c r="T134" s="14">
        <v>44</v>
      </c>
      <c r="U134" s="159"/>
      <c r="V134" s="71"/>
      <c r="W134" s="162"/>
      <c r="X134" s="77"/>
      <c r="Y134" s="181"/>
      <c r="Z134" s="79"/>
      <c r="AA134" s="70"/>
      <c r="AB134" s="71"/>
      <c r="AC134" s="159"/>
      <c r="AD134" s="71"/>
      <c r="AE134" s="160"/>
      <c r="AF134" s="71"/>
    </row>
    <row r="135" spans="1:32" s="5" customFormat="1" ht="15" customHeight="1">
      <c r="A135" s="164">
        <v>130</v>
      </c>
      <c r="B135" t="s">
        <v>428</v>
      </c>
      <c r="C135" t="s">
        <v>429</v>
      </c>
      <c r="D135">
        <v>1982</v>
      </c>
      <c r="E135" s="13" t="s">
        <v>24</v>
      </c>
      <c r="F135" s="69">
        <v>23</v>
      </c>
      <c r="G135" s="66">
        <f>IF((COUNT(I135:AF135)/2)&gt;=5,SUM(LARGE(I135:AF135,COUNT(I135:AF135)/2+1),LARGE(I135:AF135,COUNT(I135:AF135)/2+2),LARGE(I135:AF135,COUNT(I135:AF135)/2+3),LARGE(I135:AF135,COUNT(I135:AF135)/2+4),LARGE(I135:AF135,COUNT(I135:AF135)/2+5)),SUM(I135,K135,M135,O135,Q135,S135,U135,Y135,W135,,AA135,AC135,AE135))</f>
        <v>34</v>
      </c>
      <c r="H135" s="67">
        <f>IF((COUNT(I135:AF135)/2)&gt;=5,SUM(LARGE(I135:AF135,1),LARGE(I135:AF135,2),LARGE(I135:AF135,3),LARGE(I135:AF135,4),LARGE(I135:AF135,5)),SUM(J135,L135,N135,P135,R135,T135,V135,X135,Z135,AB135,AD135,AF135))</f>
        <v>43</v>
      </c>
      <c r="I135" s="150"/>
      <c r="J135" s="14"/>
      <c r="K135" s="154"/>
      <c r="L135" s="69"/>
      <c r="M135" s="150"/>
      <c r="N135" s="14"/>
      <c r="O135" s="76"/>
      <c r="P135" s="78"/>
      <c r="Q135" s="150"/>
      <c r="R135" s="14"/>
      <c r="S135" s="150">
        <v>34</v>
      </c>
      <c r="T135" s="14">
        <v>43</v>
      </c>
      <c r="U135" s="150"/>
      <c r="V135" s="14"/>
      <c r="W135" s="150"/>
      <c r="X135" s="14"/>
      <c r="Y135" s="154"/>
      <c r="Z135" s="69"/>
      <c r="AA135" s="70"/>
      <c r="AB135" s="71"/>
      <c r="AC135" s="159"/>
      <c r="AD135" s="71"/>
      <c r="AE135" s="159"/>
      <c r="AF135" s="71"/>
    </row>
    <row r="136" spans="1:32" s="5" customFormat="1" ht="15" customHeight="1">
      <c r="A136" s="164">
        <v>131</v>
      </c>
      <c r="B136" t="s">
        <v>505</v>
      </c>
      <c r="C136" t="s">
        <v>311</v>
      </c>
      <c r="D136">
        <v>1974</v>
      </c>
      <c r="E136" s="13" t="s">
        <v>29</v>
      </c>
      <c r="F136" s="60">
        <v>46</v>
      </c>
      <c r="G136" s="66">
        <f>IF((COUNT(I136:AF136)/2)&gt;=5,SUM(LARGE(I136:AF136,COUNT(I136:AF136)/2+1),LARGE(I136:AF136,COUNT(I136:AF136)/2+2),LARGE(I136:AF136,COUNT(I136:AF136)/2+3),LARGE(I136:AF136,COUNT(I136:AF136)/2+4),LARGE(I136:AF136,COUNT(I136:AF136)/2+5)),SUM(I136,K136,M136,O136,Q136,S136,U136,Y136,W136,,AA136,AC136,AE136))</f>
        <v>26</v>
      </c>
      <c r="H136" s="67">
        <f>IF((COUNT(I136:AF136)/2)&gt;=5,SUM(LARGE(I136:AF136,1),LARGE(I136:AF136,2),LARGE(I136:AF136,3),LARGE(I136:AF136,4),LARGE(I136:AF136,5)),SUM(J136,L136,N136,P136,R136,T136,V136,X136,Z136,AB136,AD136,AF136))</f>
        <v>42</v>
      </c>
      <c r="I136" s="163"/>
      <c r="J136" s="2"/>
      <c r="K136" s="163"/>
      <c r="L136" s="2"/>
      <c r="M136" s="163"/>
      <c r="N136" s="2"/>
      <c r="O136" s="4"/>
      <c r="P136" s="2"/>
      <c r="Q136" s="163"/>
      <c r="R136" s="2"/>
      <c r="S136" s="150"/>
      <c r="T136" s="14"/>
      <c r="U136" s="186">
        <v>26</v>
      </c>
      <c r="V136" s="14">
        <v>42</v>
      </c>
      <c r="W136" s="163"/>
      <c r="X136" s="2"/>
      <c r="Y136" s="163"/>
      <c r="Z136" s="2"/>
      <c r="AA136" s="4"/>
      <c r="AB136" s="2"/>
      <c r="AC136" s="152"/>
      <c r="AD136" s="16"/>
      <c r="AE136" s="163"/>
      <c r="AF136" s="2"/>
    </row>
    <row r="137" spans="1:32" s="5" customFormat="1" ht="15" customHeight="1">
      <c r="A137" s="164">
        <v>132</v>
      </c>
      <c r="B137" t="s">
        <v>430</v>
      </c>
      <c r="C137" t="s">
        <v>421</v>
      </c>
      <c r="D137">
        <v>1978</v>
      </c>
      <c r="E137" s="13" t="s">
        <v>29</v>
      </c>
      <c r="F137" s="69">
        <v>50</v>
      </c>
      <c r="G137" s="66">
        <f>IF((COUNT(I137:AF137)/2)&gt;=5,SUM(LARGE(I137:AF137,COUNT(I137:AF137)/2+1),LARGE(I137:AF137,COUNT(I137:AF137)/2+2),LARGE(I137:AF137,COUNT(I137:AF137)/2+3),LARGE(I137:AF137,COUNT(I137:AF137)/2+4),LARGE(I137:AF137,COUNT(I137:AF137)/2+5)),SUM(I137,K137,M137,O137,Q137,S137,U137,Y137,W137,,AA137,AC137,AE137))</f>
        <v>23</v>
      </c>
      <c r="H137" s="67">
        <f>IF((COUNT(I137:AF137)/2)&gt;=5,SUM(LARGE(I137:AF137,1),LARGE(I137:AF137,2),LARGE(I137:AF137,3),LARGE(I137:AF137,4),LARGE(I137:AF137,5)),SUM(J137,L137,N137,P137,R137,T137,V137,X137,Z137,AB137,AD137,AF137))</f>
        <v>42</v>
      </c>
      <c r="I137" s="150"/>
      <c r="J137" s="14"/>
      <c r="K137" s="150"/>
      <c r="L137" s="14"/>
      <c r="M137" s="150"/>
      <c r="N137" s="14"/>
      <c r="O137" s="68"/>
      <c r="P137" s="69"/>
      <c r="Q137" s="150"/>
      <c r="R137" s="14"/>
      <c r="S137" s="150">
        <v>23</v>
      </c>
      <c r="T137" s="14">
        <v>42</v>
      </c>
      <c r="U137" s="154"/>
      <c r="V137" s="69"/>
      <c r="W137" s="174"/>
      <c r="X137" s="78"/>
      <c r="Y137" s="163"/>
      <c r="Z137" s="2"/>
      <c r="AA137" s="152"/>
      <c r="AB137" s="16"/>
      <c r="AC137" s="150"/>
      <c r="AD137" s="14"/>
      <c r="AE137" s="150"/>
      <c r="AF137" s="14"/>
    </row>
    <row r="138" spans="1:32" s="5" customFormat="1" ht="15" customHeight="1">
      <c r="A138" s="164">
        <v>133</v>
      </c>
      <c r="B138" t="s">
        <v>106</v>
      </c>
      <c r="C138" t="s">
        <v>208</v>
      </c>
      <c r="D138">
        <v>1958</v>
      </c>
      <c r="E138" s="13" t="s">
        <v>72</v>
      </c>
      <c r="F138" s="69">
        <v>4</v>
      </c>
      <c r="G138" s="66">
        <f>IF((COUNT(I138:AF138)/2)&gt;=5,SUM(LARGE(I138:AF138,COUNT(I138:AF138)/2+1),LARGE(I138:AF138,COUNT(I138:AF138)/2+2),LARGE(I138:AF138,COUNT(I138:AF138)/2+3),LARGE(I138:AF138,COUNT(I138:AF138)/2+4),LARGE(I138:AF138,COUNT(I138:AF138)/2+5)),SUM(I138,K138,M138,O138,Q138,S138,U138,Y138,W138,,AA138,AC138,AE138))</f>
        <v>46</v>
      </c>
      <c r="H138" s="67">
        <f>IF((COUNT(I138:AF138)/2)&gt;=5,SUM(LARGE(I138:AF138,1),LARGE(I138:AF138,2),LARGE(I138:AF138,3),LARGE(I138:AF138,4),LARGE(I138:AF138,5)),SUM(J138,L138,N138,P138,R138,T138,V138,X138,Z138,AB138,AD138,AF138))</f>
        <v>41</v>
      </c>
      <c r="I138" s="150"/>
      <c r="J138" s="14"/>
      <c r="K138" s="154"/>
      <c r="L138" s="69"/>
      <c r="M138" s="159"/>
      <c r="N138" s="71"/>
      <c r="O138" s="68"/>
      <c r="P138" s="69"/>
      <c r="Q138" s="150"/>
      <c r="R138" s="14"/>
      <c r="S138" s="150"/>
      <c r="T138" s="14"/>
      <c r="U138" s="162"/>
      <c r="V138" s="77"/>
      <c r="W138" s="163"/>
      <c r="X138" s="2"/>
      <c r="Y138" s="150"/>
      <c r="Z138" s="14"/>
      <c r="AA138" s="152">
        <v>46</v>
      </c>
      <c r="AB138" s="16">
        <v>41</v>
      </c>
      <c r="AC138" s="162"/>
      <c r="AD138" s="77"/>
      <c r="AE138" s="150"/>
      <c r="AF138" s="14"/>
    </row>
    <row r="139" spans="1:32" s="5" customFormat="1" ht="15" customHeight="1">
      <c r="A139" s="164">
        <v>134</v>
      </c>
      <c r="B139" t="s">
        <v>571</v>
      </c>
      <c r="C139" t="s">
        <v>8</v>
      </c>
      <c r="D139">
        <v>1971</v>
      </c>
      <c r="E139" s="13" t="s">
        <v>29</v>
      </c>
      <c r="F139" s="60">
        <v>47</v>
      </c>
      <c r="G139" s="66">
        <f>IF((COUNT(I139:AF139)/2)&gt;=5,SUM(LARGE(I139:AF139,COUNT(I139:AF139)/2+1),LARGE(I139:AF139,COUNT(I139:AF139)/2+2),LARGE(I139:AF139,COUNT(I139:AF139)/2+3),LARGE(I139:AF139,COUNT(I139:AF139)/2+4),LARGE(I139:AF139,COUNT(I139:AF139)/2+5)),SUM(I139,K139,M139,O139,Q139,S139,U139,Y139,W139,,AA139,AC139,AE139))</f>
        <v>26</v>
      </c>
      <c r="H139" s="67">
        <f>IF((COUNT(I139:AF139)/2)&gt;=5,SUM(LARGE(I139:AF139,1),LARGE(I139:AF139,2),LARGE(I139:AF139,3),LARGE(I139:AF139,4),LARGE(I139:AF139,5)),SUM(J139,L139,N139,P139,R139,T139,V139,X139,Z139,AB139,AD139,AF139))</f>
        <v>40</v>
      </c>
      <c r="I139" s="163"/>
      <c r="J139" s="2"/>
      <c r="K139" s="163"/>
      <c r="L139" s="2"/>
      <c r="M139" s="163"/>
      <c r="N139" s="2"/>
      <c r="O139" s="4"/>
      <c r="P139" s="2"/>
      <c r="Q139" s="163"/>
      <c r="R139" s="2"/>
      <c r="S139" s="150"/>
      <c r="T139" s="14"/>
      <c r="U139" s="163"/>
      <c r="V139" s="2"/>
      <c r="W139" s="163"/>
      <c r="X139" s="2"/>
      <c r="Y139" s="150"/>
      <c r="Z139" s="14"/>
      <c r="AA139" s="152">
        <v>26</v>
      </c>
      <c r="AB139" s="16">
        <v>40</v>
      </c>
      <c r="AC139" s="162"/>
      <c r="AD139" s="77"/>
      <c r="AE139" s="163"/>
      <c r="AF139" s="2"/>
    </row>
    <row r="140" spans="1:32" s="5" customFormat="1" ht="15" customHeight="1">
      <c r="A140" s="164">
        <v>135</v>
      </c>
      <c r="B140" t="s">
        <v>433</v>
      </c>
      <c r="C140" t="s">
        <v>421</v>
      </c>
      <c r="D140">
        <v>1988</v>
      </c>
      <c r="E140" s="13" t="s">
        <v>24</v>
      </c>
      <c r="F140" s="60">
        <v>24</v>
      </c>
      <c r="G140" s="66">
        <f>IF((COUNT(I140:AF140)/2)&gt;=5,SUM(LARGE(I140:AF140,COUNT(I140:AF140)/2+1),LARGE(I140:AF140,COUNT(I140:AF140)/2+2),LARGE(I140:AF140,COUNT(I140:AF140)/2+3),LARGE(I140:AF140,COUNT(I140:AF140)/2+4),LARGE(I140:AF140,COUNT(I140:AF140)/2+5)),SUM(I140,K140,M140,O140,Q140,S140,U140,Y140,W140,,AA140,AC140,AE140))</f>
        <v>33</v>
      </c>
      <c r="H140" s="67">
        <f>IF((COUNT(I140:AF140)/2)&gt;=5,SUM(LARGE(I140:AF140,1),LARGE(I140:AF140,2),LARGE(I140:AF140,3),LARGE(I140:AF140,4),LARGE(I140:AF140,5)),SUM(J140,L140,N140,P140,R140,T140,V140,X140,Z140,AB140,AD140,AF140))</f>
        <v>39</v>
      </c>
      <c r="I140" s="163"/>
      <c r="J140" s="2"/>
      <c r="K140" s="163"/>
      <c r="L140" s="2"/>
      <c r="M140" s="163"/>
      <c r="N140" s="2"/>
      <c r="O140" s="4"/>
      <c r="P140" s="2"/>
      <c r="Q140" s="150"/>
      <c r="R140" s="14"/>
      <c r="S140" s="150">
        <v>33</v>
      </c>
      <c r="T140" s="14">
        <v>39</v>
      </c>
      <c r="U140" s="150"/>
      <c r="V140" s="14"/>
      <c r="W140" s="154"/>
      <c r="X140" s="69"/>
      <c r="Y140" s="150"/>
      <c r="Z140" s="14"/>
      <c r="AA140" s="74"/>
      <c r="AB140" s="77"/>
      <c r="AC140" s="162"/>
      <c r="AD140" s="80"/>
      <c r="AE140" s="163"/>
      <c r="AF140" s="2"/>
    </row>
    <row r="141" spans="1:32" s="5" customFormat="1" ht="15" customHeight="1">
      <c r="A141" s="164">
        <v>136</v>
      </c>
      <c r="B141" t="s">
        <v>436</v>
      </c>
      <c r="C141" t="s">
        <v>437</v>
      </c>
      <c r="D141">
        <v>1978</v>
      </c>
      <c r="E141" s="13" t="s">
        <v>29</v>
      </c>
      <c r="F141" s="69">
        <v>51</v>
      </c>
      <c r="G141" s="66">
        <f>IF((COUNT(I141:AF141)/2)&gt;=5,SUM(LARGE(I141:AF141,COUNT(I141:AF141)/2+1),LARGE(I141:AF141,COUNT(I141:AF141)/2+2),LARGE(I141:AF141,COUNT(I141:AF141)/2+3),LARGE(I141:AF141,COUNT(I141:AF141)/2+4),LARGE(I141:AF141,COUNT(I141:AF141)/2+5)),SUM(I141,K141,M141,O141,Q141,S141,U141,Y141,W141,,AA141,AC141,AE141))</f>
        <v>19</v>
      </c>
      <c r="H141" s="67">
        <f>IF((COUNT(I141:AF141)/2)&gt;=5,SUM(LARGE(I141:AF141,1),LARGE(I141:AF141,2),LARGE(I141:AF141,3),LARGE(I141:AF141,4),LARGE(I141:AF141,5)),SUM(J141,L141,N141,P141,R141,T141,V141,X141,Z141,AB141,AD141,AF141))</f>
        <v>34</v>
      </c>
      <c r="I141" s="150"/>
      <c r="J141" s="14"/>
      <c r="K141" s="150"/>
      <c r="L141" s="14"/>
      <c r="M141" s="150"/>
      <c r="N141" s="14"/>
      <c r="O141" s="68"/>
      <c r="P141" s="69"/>
      <c r="Q141" s="152"/>
      <c r="R141" s="16"/>
      <c r="S141" s="150">
        <v>19</v>
      </c>
      <c r="T141" s="14">
        <v>34</v>
      </c>
      <c r="U141" s="159"/>
      <c r="V141" s="71"/>
      <c r="W141" s="163"/>
      <c r="X141" s="2"/>
      <c r="Y141" s="150"/>
      <c r="Z141" s="14"/>
      <c r="AA141" s="68"/>
      <c r="AB141" s="69"/>
      <c r="AC141" s="159"/>
      <c r="AD141" s="71"/>
      <c r="AE141" s="150"/>
      <c r="AF141" s="14"/>
    </row>
    <row r="142" spans="1:32" ht="12.75" customHeight="1">
      <c r="A142" s="156">
        <v>137</v>
      </c>
      <c r="B142" t="s">
        <v>440</v>
      </c>
      <c r="C142" t="s">
        <v>324</v>
      </c>
      <c r="D142">
        <v>1974</v>
      </c>
      <c r="E142" s="13" t="s">
        <v>29</v>
      </c>
      <c r="F142" s="60">
        <v>52</v>
      </c>
      <c r="G142" s="66">
        <f>IF((COUNT(I142:AF142)/2)&gt;=5,SUM(LARGE(I142:AF142,COUNT(I142:AF142)/2+1),LARGE(I142:AF142,COUNT(I142:AF142)/2+2),LARGE(I142:AF142,COUNT(I142:AF142)/2+3),LARGE(I142:AF142,COUNT(I142:AF142)/2+4),LARGE(I142:AF142,COUNT(I142:AF142)/2+5)),SUM(I142,K142,M142,O142,Q142,S142,U142,Y142,W142,,AA142,AC142,AE142))</f>
        <v>18</v>
      </c>
      <c r="H142" s="67">
        <f>IF((COUNT(I142:AF142)/2)&gt;=5,SUM(LARGE(I142:AF142,1),LARGE(I142:AF142,2),LARGE(I142:AF142,3),LARGE(I142:AF142,4),LARGE(I142:AF142,5)),SUM(J142,L142,N142,P142,R142,T142,V142,X142,Z142,AB142,AD142,AF142))</f>
        <v>33</v>
      </c>
      <c r="I142" s="150"/>
      <c r="J142" s="14"/>
      <c r="S142" s="150">
        <v>18</v>
      </c>
      <c r="T142" s="14">
        <v>33</v>
      </c>
      <c r="U142" s="180"/>
      <c r="V142" s="14"/>
      <c r="Y142" s="159"/>
      <c r="Z142" s="71"/>
      <c r="AA142" s="152"/>
      <c r="AB142" s="16"/>
      <c r="AC142" s="161"/>
      <c r="AD142" s="71"/>
      <c r="AE142" s="152"/>
      <c r="AF142" s="16"/>
    </row>
    <row r="143" spans="1:32" ht="12.75" customHeight="1">
      <c r="A143" s="156">
        <v>138</v>
      </c>
      <c r="B143" t="s">
        <v>444</v>
      </c>
      <c r="C143" t="s">
        <v>67</v>
      </c>
      <c r="D143">
        <v>1977</v>
      </c>
      <c r="E143" s="13" t="s">
        <v>29</v>
      </c>
      <c r="F143" s="69">
        <v>53</v>
      </c>
      <c r="G143" s="66">
        <f>IF((COUNT(I143:AF143)/2)&gt;=5,SUM(LARGE(I143:AF143,COUNT(I143:AF143)/2+1),LARGE(I143:AF143,COUNT(I143:AF143)/2+2),LARGE(I143:AF143,COUNT(I143:AF143)/2+3),LARGE(I143:AF143,COUNT(I143:AF143)/2+4),LARGE(I143:AF143,COUNT(I143:AF143)/2+5)),SUM(I143,K143,M143,O143,Q143,S143,U143,Y143,W143,,AA143,AC143,AE143))</f>
        <v>17</v>
      </c>
      <c r="H143" s="67">
        <f>IF((COUNT(I143:AF143)/2)&gt;=5,SUM(LARGE(I143:AF143,1),LARGE(I143:AF143,2),LARGE(I143:AF143,3),LARGE(I143:AF143,4),LARGE(I143:AF143,5)),SUM(J143,L143,N143,P143,R143,T143,V143,X143,Z143,AB143,AD143,AF143))</f>
        <v>27</v>
      </c>
      <c r="I143" s="150"/>
      <c r="J143" s="14"/>
      <c r="K143" s="150"/>
      <c r="L143" s="14"/>
      <c r="M143" s="150"/>
      <c r="N143" s="14"/>
      <c r="O143" s="68"/>
      <c r="P143" s="69"/>
      <c r="Q143" s="161"/>
      <c r="R143" s="64"/>
      <c r="S143" s="150">
        <v>17</v>
      </c>
      <c r="T143" s="14">
        <v>27</v>
      </c>
      <c r="U143" s="154"/>
      <c r="V143" s="69"/>
      <c r="AA143" s="152"/>
      <c r="AB143" s="16"/>
      <c r="AC143" s="150"/>
      <c r="AD143" s="14"/>
      <c r="AE143" s="159"/>
      <c r="AF143" s="71"/>
    </row>
    <row r="144" spans="1:32" ht="12.75" customHeight="1">
      <c r="A144" s="156">
        <v>139</v>
      </c>
      <c r="B144" t="s">
        <v>199</v>
      </c>
      <c r="C144" t="s">
        <v>200</v>
      </c>
      <c r="D144">
        <v>1975</v>
      </c>
      <c r="E144" s="13" t="s">
        <v>29</v>
      </c>
      <c r="F144" s="60">
        <v>54</v>
      </c>
      <c r="G144" s="66">
        <f>IF((COUNT(I144:AF144)/2)&gt;=5,SUM(LARGE(I144:AF144,COUNT(I144:AF144)/2+1),LARGE(I144:AF144,COUNT(I144:AF144)/2+2),LARGE(I144:AF144,COUNT(I144:AF144)/2+3),LARGE(I144:AF144,COUNT(I144:AF144)/2+4),LARGE(I144:AF144,COUNT(I144:AF144)/2+5)),SUM(I144,K144,M144,O144,Q144,S144,U144,Y144,W144,,AA144,AC144,AE144))</f>
        <v>16</v>
      </c>
      <c r="H144" s="67">
        <f>IF((COUNT(I144:AF144)/2)&gt;=5,SUM(LARGE(I144:AF144,1),LARGE(I144:AF144,2),LARGE(I144:AF144,3),LARGE(I144:AF144,4),LARGE(I144:AF144,5)),SUM(J144,L144,N144,P144,R144,T144,V144,X144,Z144,AB144,AD144,AF144))</f>
        <v>25</v>
      </c>
      <c r="S144" s="150">
        <v>16</v>
      </c>
      <c r="T144" s="14">
        <v>25</v>
      </c>
      <c r="W144" s="154"/>
      <c r="X144" s="69"/>
      <c r="Y144" s="159"/>
      <c r="Z144" s="71"/>
      <c r="AA144" s="74"/>
      <c r="AB144" s="77"/>
      <c r="AC144" s="162"/>
      <c r="AD144" s="80"/>
      <c r="AE144" s="150"/>
      <c r="AF144" s="14"/>
    </row>
    <row r="145" spans="1:31" ht="12.75" customHeight="1">
      <c r="A145" s="156">
        <v>140</v>
      </c>
      <c r="B145" t="s">
        <v>447</v>
      </c>
      <c r="C145" t="s">
        <v>448</v>
      </c>
      <c r="D145">
        <v>1975</v>
      </c>
      <c r="E145" s="13" t="s">
        <v>29</v>
      </c>
      <c r="F145" s="69">
        <v>55</v>
      </c>
      <c r="G145" s="66">
        <f>IF((COUNT(I145:AF145)/2)&gt;=5,SUM(LARGE(I145:AF145,COUNT(I145:AF145)/2+1),LARGE(I145:AF145,COUNT(I145:AF145)/2+2),LARGE(I145:AF145,COUNT(I145:AF145)/2+3),LARGE(I145:AF145,COUNT(I145:AF145)/2+4),LARGE(I145:AF145,COUNT(I145:AF145)/2+5)),SUM(I145,K145,M145,O145,Q145,S145,U145,Y145,W145,,AA145,AC145,AE145))</f>
        <v>15</v>
      </c>
      <c r="H145" s="67">
        <f>IF((COUNT(I145:AF145)/2)&gt;=5,SUM(LARGE(I145:AF145,1),LARGE(I145:AF145,2),LARGE(I145:AF145,3),LARGE(I145:AF145,4),LARGE(I145:AF145,5)),SUM(J145,L145,N145,P145,R145,T145,V145,X145,Z145,AB145,AD145,AF145))</f>
        <v>23</v>
      </c>
      <c r="I145" s="150"/>
      <c r="J145" s="14"/>
      <c r="K145" s="154"/>
      <c r="L145" s="69"/>
      <c r="M145" s="150"/>
      <c r="N145" s="14"/>
      <c r="O145" s="74"/>
      <c r="P145" s="77"/>
      <c r="Q145" s="150"/>
      <c r="R145" s="14"/>
      <c r="S145" s="150">
        <v>15</v>
      </c>
      <c r="T145" s="14">
        <v>23</v>
      </c>
      <c r="U145" s="180"/>
      <c r="V145" s="14"/>
      <c r="W145" s="150"/>
      <c r="X145" s="14"/>
      <c r="Y145" s="154"/>
      <c r="Z145" s="69"/>
      <c r="AA145" s="152"/>
      <c r="AB145" s="16"/>
      <c r="AC145" s="154"/>
      <c r="AD145" s="69"/>
      <c r="AE145" s="163"/>
    </row>
    <row r="146" spans="1:31" ht="12.75" customHeight="1">
      <c r="A146" s="156">
        <v>141</v>
      </c>
      <c r="B146" t="s">
        <v>452</v>
      </c>
      <c r="C146" t="s">
        <v>67</v>
      </c>
      <c r="D146">
        <v>1962</v>
      </c>
      <c r="E146" s="13" t="s">
        <v>52</v>
      </c>
      <c r="F146" s="69">
        <v>20</v>
      </c>
      <c r="G146" s="66">
        <f>IF((COUNT(I146:AF146)/2)&gt;=5,SUM(LARGE(I146:AF146,COUNT(I146:AF146)/2+1),LARGE(I146:AF146,COUNT(I146:AF146)/2+2),LARGE(I146:AF146,COUNT(I146:AF146)/2+3),LARGE(I146:AF146,COUNT(I146:AF146)/2+4),LARGE(I146:AF146,COUNT(I146:AF146)/2+5)),SUM(I146,K146,M146,O146,Q146,S146,U146,Y146,W146,,AA146,AC146,AE146))</f>
        <v>34</v>
      </c>
      <c r="H146" s="67">
        <f>IF((COUNT(I146:AF146)/2)&gt;=5,SUM(LARGE(I146:AF146,1),LARGE(I146:AF146,2),LARGE(I146:AF146,3),LARGE(I146:AF146,4),LARGE(I146:AF146,5)),SUM(J146,L146,N146,P146,R146,T146,V146,X146,Z146,AB146,AD146,AF146))</f>
        <v>22</v>
      </c>
      <c r="I146" s="150"/>
      <c r="J146" s="14"/>
      <c r="K146" s="162"/>
      <c r="L146" s="77"/>
      <c r="M146" s="150"/>
      <c r="N146" s="14"/>
      <c r="O146" s="74"/>
      <c r="P146" s="77"/>
      <c r="Q146" s="152"/>
      <c r="R146" s="16"/>
      <c r="S146" s="150">
        <v>34</v>
      </c>
      <c r="T146" s="14">
        <v>22</v>
      </c>
      <c r="U146" s="154"/>
      <c r="V146" s="69"/>
      <c r="Y146" s="154"/>
      <c r="Z146" s="69"/>
      <c r="AA146" s="74"/>
      <c r="AB146" s="77"/>
      <c r="AC146" s="154"/>
      <c r="AD146" s="69"/>
      <c r="AE146" s="163"/>
    </row>
    <row r="147" spans="1:32" ht="12.75" customHeight="1">
      <c r="A147" s="156">
        <v>142</v>
      </c>
      <c r="B147" t="s">
        <v>111</v>
      </c>
      <c r="C147" t="s">
        <v>112</v>
      </c>
      <c r="D147">
        <v>1955</v>
      </c>
      <c r="E147" s="13" t="s">
        <v>72</v>
      </c>
      <c r="F147" s="60">
        <v>5</v>
      </c>
      <c r="G147" s="66">
        <f>IF((COUNT(I147:AF147)/2)&gt;=5,SUM(LARGE(I147:AF147,COUNT(I147:AF147)/2+1),LARGE(I147:AF147,COUNT(I147:AF147)/2+2),LARGE(I147:AF147,COUNT(I147:AF147)/2+3),LARGE(I147:AF147,COUNT(I147:AF147)/2+4),LARGE(I147:AF147,COUNT(I147:AF147)/2+5)),SUM(I147,K147,M147,O147,Q147,S147,U147,Y147,W147,,AA147,AC147,AE147))</f>
        <v>43</v>
      </c>
      <c r="H147" s="67">
        <f>IF((COUNT(I147:AF147)/2)&gt;=5,SUM(LARGE(I147:AF147,1),LARGE(I147:AF147,2),LARGE(I147:AF147,3),LARGE(I147:AF147,4),LARGE(I147:AF147,5)),SUM(J147,L147,N147,P147,R147,T147,V147,X147,Z147,AB147,AD147,AF147))</f>
        <v>21</v>
      </c>
      <c r="S147" s="150">
        <v>43</v>
      </c>
      <c r="T147" s="14">
        <v>21</v>
      </c>
      <c r="Y147" s="174"/>
      <c r="Z147" s="78"/>
      <c r="AA147" s="152"/>
      <c r="AB147" s="16"/>
      <c r="AC147" s="159"/>
      <c r="AD147" s="71"/>
      <c r="AE147" s="152"/>
      <c r="AF147" s="16"/>
    </row>
    <row r="148" spans="1:32" ht="12.75" customHeight="1">
      <c r="A148" s="156">
        <v>143</v>
      </c>
      <c r="B148" t="s">
        <v>453</v>
      </c>
      <c r="C148" t="s">
        <v>67</v>
      </c>
      <c r="D148">
        <v>1996</v>
      </c>
      <c r="E148" s="13" t="s">
        <v>48</v>
      </c>
      <c r="F148" s="69">
        <v>23</v>
      </c>
      <c r="G148" s="66">
        <f>IF((COUNT(I148:AF148)/2)&gt;=5,SUM(LARGE(I148:AF148,COUNT(I148:AF148)/2+1),LARGE(I148:AF148,COUNT(I148:AF148)/2+2),LARGE(I148:AF148,COUNT(I148:AF148)/2+3),LARGE(I148:AF148,COUNT(I148:AF148)/2+4),LARGE(I148:AF148,COUNT(I148:AF148)/2+5)),SUM(I148,K148,M148,O148,Q148,S148,U148,Y148,W148,,AA148,AC148,AE148))</f>
        <v>34</v>
      </c>
      <c r="H148" s="67">
        <f>IF((COUNT(I148:AF148)/2)&gt;=5,SUM(LARGE(I148:AF148,1),LARGE(I148:AF148,2),LARGE(I148:AF148,3),LARGE(I148:AF148,4),LARGE(I148:AF148,5)),SUM(J148,L148,N148,P148,R148,T148,V148,X148,Z148,AB148,AD148,AF148))</f>
        <v>20</v>
      </c>
      <c r="I148" s="162"/>
      <c r="J148" s="77"/>
      <c r="K148" s="150"/>
      <c r="L148" s="14"/>
      <c r="M148" s="150"/>
      <c r="N148" s="14"/>
      <c r="O148" s="68"/>
      <c r="P148" s="69"/>
      <c r="Q148" s="152"/>
      <c r="R148" s="16"/>
      <c r="S148" s="150">
        <v>34</v>
      </c>
      <c r="T148" s="14">
        <v>20</v>
      </c>
      <c r="U148" s="150"/>
      <c r="V148" s="14"/>
      <c r="Y148" s="150"/>
      <c r="Z148" s="14"/>
      <c r="AA148" s="76"/>
      <c r="AB148" s="78"/>
      <c r="AC148" s="160"/>
      <c r="AD148" s="71"/>
      <c r="AE148" s="152"/>
      <c r="AF148" s="16"/>
    </row>
    <row r="149" spans="1:32" ht="12.75" customHeight="1">
      <c r="A149" s="156">
        <v>144</v>
      </c>
      <c r="B149" t="s">
        <v>454</v>
      </c>
      <c r="C149" t="s">
        <v>455</v>
      </c>
      <c r="D149">
        <v>1970</v>
      </c>
      <c r="E149" s="13" t="s">
        <v>52</v>
      </c>
      <c r="F149" s="69">
        <v>21</v>
      </c>
      <c r="G149" s="66">
        <f>IF((COUNT(I149:AF149)/2)&gt;=5,SUM(LARGE(I149:AF149,COUNT(I149:AF149)/2+1),LARGE(I149:AF149,COUNT(I149:AF149)/2+2),LARGE(I149:AF149,COUNT(I149:AF149)/2+3),LARGE(I149:AF149,COUNT(I149:AF149)/2+4),LARGE(I149:AF149,COUNT(I149:AF149)/2+5)),SUM(I149,K149,M149,O149,Q149,S149,U149,Y149,W149,,AA149,AC149,AE149))</f>
        <v>33</v>
      </c>
      <c r="H149" s="67">
        <f>IF((COUNT(I149:AF149)/2)&gt;=5,SUM(LARGE(I149:AF149,1),LARGE(I149:AF149,2),LARGE(I149:AF149,3),LARGE(I149:AF149,4),LARGE(I149:AF149,5)),SUM(J149,L149,N149,P149,R149,T149,V149,X149,Z149,AB149,AD149,AF149))</f>
        <v>19</v>
      </c>
      <c r="I149" s="154"/>
      <c r="J149" s="71"/>
      <c r="K149" s="150"/>
      <c r="L149" s="14"/>
      <c r="M149" s="159"/>
      <c r="N149" s="71"/>
      <c r="O149" s="72"/>
      <c r="P149" s="73"/>
      <c r="Q149" s="152"/>
      <c r="R149" s="16"/>
      <c r="S149" s="150">
        <v>33</v>
      </c>
      <c r="T149" s="14">
        <v>19</v>
      </c>
      <c r="U149" s="162"/>
      <c r="V149" s="77"/>
      <c r="W149" s="154"/>
      <c r="X149" s="69"/>
      <c r="Y149" s="159"/>
      <c r="Z149" s="71"/>
      <c r="AA149" s="76"/>
      <c r="AB149" s="78"/>
      <c r="AC149" s="159"/>
      <c r="AD149" s="71"/>
      <c r="AE149" s="150"/>
      <c r="AF149" s="14"/>
    </row>
    <row r="150" spans="1:32" ht="12.75" customHeight="1">
      <c r="A150" s="156">
        <v>145</v>
      </c>
      <c r="B150" t="s">
        <v>456</v>
      </c>
      <c r="C150" t="s">
        <v>67</v>
      </c>
      <c r="D150">
        <v>1968</v>
      </c>
      <c r="E150" s="13" t="s">
        <v>52</v>
      </c>
      <c r="F150" s="69">
        <v>22</v>
      </c>
      <c r="G150" s="66">
        <f>IF((COUNT(I150:AF150)/2)&gt;=5,SUM(LARGE(I150:AF150,COUNT(I150:AF150)/2+1),LARGE(I150:AF150,COUNT(I150:AF150)/2+2),LARGE(I150:AF150,COUNT(I150:AF150)/2+3),LARGE(I150:AF150,COUNT(I150:AF150)/2+4),LARGE(I150:AF150,COUNT(I150:AF150)/2+5)),SUM(I150,K150,M150,O150,Q150,S150,U150,Y150,W150,,AA150,AC150,AE150))</f>
        <v>32</v>
      </c>
      <c r="H150" s="67">
        <f>IF((COUNT(I150:AF150)/2)&gt;=5,SUM(LARGE(I150:AF150,1),LARGE(I150:AF150,2),LARGE(I150:AF150,3),LARGE(I150:AF150,4),LARGE(I150:AF150,5)),SUM(J150,L150,N150,P150,R150,T150,V150,X150,Z150,AB150,AD150,AF150))</f>
        <v>18</v>
      </c>
      <c r="I150" s="162"/>
      <c r="J150" s="77"/>
      <c r="K150" s="150"/>
      <c r="L150" s="14"/>
      <c r="M150" s="159"/>
      <c r="N150" s="71"/>
      <c r="O150" s="74"/>
      <c r="P150" s="77"/>
      <c r="Q150" s="152"/>
      <c r="R150" s="16"/>
      <c r="S150" s="150">
        <v>32</v>
      </c>
      <c r="T150" s="14">
        <v>18</v>
      </c>
      <c r="U150" s="154"/>
      <c r="V150" s="69"/>
      <c r="W150" s="174"/>
      <c r="X150" s="78"/>
      <c r="Y150" s="154"/>
      <c r="Z150" s="69"/>
      <c r="AA150" s="74"/>
      <c r="AB150" s="77"/>
      <c r="AC150" s="154"/>
      <c r="AD150" s="69"/>
      <c r="AE150" s="150"/>
      <c r="AF150" s="14"/>
    </row>
    <row r="151" spans="1:31" ht="12.75" customHeight="1">
      <c r="A151" s="156">
        <v>146</v>
      </c>
      <c r="B151"/>
      <c r="C151"/>
      <c r="D151"/>
      <c r="E151" s="13"/>
      <c r="F151" s="69"/>
      <c r="G151" s="66">
        <f>IF((COUNT(I151:AF151)/2)&gt;=5,SUM(LARGE(I151:AF151,COUNT(I151:AF151)/2+1),LARGE(I151:AF151,COUNT(I151:AF151)/2+2),LARGE(I151:AF151,COUNT(I151:AF151)/2+3),LARGE(I151:AF151,COUNT(I151:AF151)/2+4),LARGE(I151:AF151,COUNT(I151:AF151)/2+5)),SUM(I151,K151,M151,O151,Q151,S151,U151,Y151,W151,,AA151,AC151,AE151))</f>
        <v>0</v>
      </c>
      <c r="H151" s="67">
        <f>IF((COUNT(I151:AF151)/2)&gt;=5,SUM(LARGE(I151:AF151,1),LARGE(I151:AF151,2),LARGE(I151:AF151,3),LARGE(I151:AF151,4),LARGE(I151:AF151,5)),SUM(J151,L151,N151,P151,R151,T151,V151,X151,Z151,AB151,AD151,AF151))</f>
        <v>0</v>
      </c>
      <c r="I151" s="150"/>
      <c r="J151" s="14"/>
      <c r="K151" s="154"/>
      <c r="L151" s="69"/>
      <c r="M151" s="162"/>
      <c r="N151" s="77"/>
      <c r="O151" s="70"/>
      <c r="P151" s="71"/>
      <c r="Q151" s="159"/>
      <c r="R151" s="71"/>
      <c r="S151" s="150"/>
      <c r="T151" s="14"/>
      <c r="U151" s="162"/>
      <c r="V151" s="77"/>
      <c r="AC151" s="150"/>
      <c r="AD151" s="14"/>
      <c r="AE151" s="163"/>
    </row>
    <row r="152" spans="1:32" ht="12.75" customHeight="1">
      <c r="A152" s="156">
        <v>147</v>
      </c>
      <c r="B152"/>
      <c r="C152"/>
      <c r="D152"/>
      <c r="E152" s="13"/>
      <c r="F152" s="64"/>
      <c r="G152" s="66">
        <f>IF((COUNT(I152:AF152)/2)&gt;=5,SUM(LARGE(I152:AF152,COUNT(I152:AF152)/2+1),LARGE(I152:AF152,COUNT(I152:AF152)/2+2),LARGE(I152:AF152,COUNT(I152:AF152)/2+3),LARGE(I152:AF152,COUNT(I152:AF152)/2+4),LARGE(I152:AF152,COUNT(I152:AF152)/2+5)),SUM(I152,K152,M152,O152,Q152,S152,U152,Y152,W152,,AA152,AC152,AE152))</f>
        <v>0</v>
      </c>
      <c r="H152" s="67">
        <f>IF((COUNT(I152:AF152)/2)&gt;=5,SUM(LARGE(I152:AF152,1),LARGE(I152:AF152,2),LARGE(I152:AF152,3),LARGE(I152:AF152,4),LARGE(I152:AF152,5)),SUM(J152,L152,N152,P152,R152,T152,V152,X152,Z152,AB152,AD152,AF152))</f>
        <v>0</v>
      </c>
      <c r="I152" s="150"/>
      <c r="J152" s="14"/>
      <c r="K152" s="174"/>
      <c r="L152" s="78"/>
      <c r="M152" s="174"/>
      <c r="N152" s="78"/>
      <c r="O152" s="76"/>
      <c r="P152" s="78"/>
      <c r="Q152" s="174"/>
      <c r="R152" s="78"/>
      <c r="S152" s="150"/>
      <c r="T152" s="14"/>
      <c r="U152" s="150"/>
      <c r="V152" s="14"/>
      <c r="W152" s="150"/>
      <c r="X152" s="14"/>
      <c r="Y152" s="154"/>
      <c r="Z152" s="69"/>
      <c r="AA152" s="150"/>
      <c r="AB152" s="14"/>
      <c r="AC152" s="150"/>
      <c r="AD152" s="14"/>
      <c r="AE152" s="150"/>
      <c r="AF152" s="14"/>
    </row>
    <row r="153" spans="1:32" ht="12.75" customHeight="1">
      <c r="A153" s="156">
        <v>148</v>
      </c>
      <c r="B153"/>
      <c r="C153"/>
      <c r="D153"/>
      <c r="E153" s="13"/>
      <c r="G153" s="66">
        <f>IF((COUNT(I153:AF153)/2)&gt;=5,SUM(LARGE(I153:AF153,COUNT(I153:AF153)/2+1),LARGE(I153:AF153,COUNT(I153:AF153)/2+2),LARGE(I153:AF153,COUNT(I153:AF153)/2+3),LARGE(I153:AF153,COUNT(I153:AF153)/2+4),LARGE(I153:AF153,COUNT(I153:AF153)/2+5)),SUM(I153,K153,M153,O153,Q153,S153,U153,Y153,W153,,AA153,AC153,AE153))</f>
        <v>0</v>
      </c>
      <c r="H153" s="67">
        <f>IF((COUNT(I153:AF153)/2)&gt;=5,SUM(LARGE(I153:AF153,1),LARGE(I153:AF153,2),LARGE(I153:AF153,3),LARGE(I153:AF153,4),LARGE(I153:AF153,5)),SUM(J153,L153,N153,P153,R153,T153,V153,X153,Z153,AB153,AD153,AF153))</f>
        <v>0</v>
      </c>
      <c r="AC153" s="152"/>
      <c r="AD153" s="16"/>
      <c r="AE153" s="152"/>
      <c r="AF153" s="16"/>
    </row>
    <row r="154" spans="1:32" ht="12.75" customHeight="1">
      <c r="A154" s="156">
        <v>149</v>
      </c>
      <c r="B154"/>
      <c r="C154"/>
      <c r="D154"/>
      <c r="E154" s="13"/>
      <c r="F154" s="69"/>
      <c r="G154" s="66">
        <f>IF((COUNT(I154:AF154)/2)&gt;=5,SUM(LARGE(I154:AF154,COUNT(I154:AF154)/2+1),LARGE(I154:AF154,COUNT(I154:AF154)/2+2),LARGE(I154:AF154,COUNT(I154:AF154)/2+3),LARGE(I154:AF154,COUNT(I154:AF154)/2+4),LARGE(I154:AF154,COUNT(I154:AF154)/2+5)),SUM(I154,K154,M154,O154,Q154,S154,U154,Y154,W154,,AA154,AC154,AE154))</f>
        <v>0</v>
      </c>
      <c r="H154" s="67">
        <f>IF((COUNT(I154:AF154)/2)&gt;=5,SUM(LARGE(I154:AF154,1),LARGE(I154:AF154,2),LARGE(I154:AF154,3),LARGE(I154:AF154,4),LARGE(I154:AF154,5)),SUM(J154,L154,N154,P154,R154,T154,V154,X154,Z154,AB154,AD154,AF154))</f>
        <v>0</v>
      </c>
      <c r="I154" s="162"/>
      <c r="J154" s="77"/>
      <c r="K154" s="162"/>
      <c r="L154" s="77"/>
      <c r="M154" s="162"/>
      <c r="N154" s="77"/>
      <c r="O154" s="74"/>
      <c r="P154" s="77"/>
      <c r="Q154" s="154"/>
      <c r="R154" s="69"/>
      <c r="S154" s="150"/>
      <c r="T154" s="14"/>
      <c r="U154" s="162"/>
      <c r="V154" s="77"/>
      <c r="AA154" s="152"/>
      <c r="AB154" s="16"/>
      <c r="AC154" s="150"/>
      <c r="AD154" s="14"/>
      <c r="AE154" s="150"/>
      <c r="AF154" s="14"/>
    </row>
    <row r="155" spans="1:31" ht="12.75" customHeight="1">
      <c r="A155" s="156">
        <v>150</v>
      </c>
      <c r="B155"/>
      <c r="C155"/>
      <c r="D155"/>
      <c r="E155" s="13"/>
      <c r="F155" s="69"/>
      <c r="G155" s="66">
        <f>IF((COUNT(I155:AF155)/2)&gt;=5,SUM(LARGE(I155:AF155,COUNT(I155:AF155)/2+1),LARGE(I155:AF155,COUNT(I155:AF155)/2+2),LARGE(I155:AF155,COUNT(I155:AF155)/2+3),LARGE(I155:AF155,COUNT(I155:AF155)/2+4),LARGE(I155:AF155,COUNT(I155:AF155)/2+5)),SUM(I155,K155,M155,O155,Q155,S155,U155,Y155,W155,,AA155,AC155,AE155))</f>
        <v>0</v>
      </c>
      <c r="H155" s="67">
        <f>IF((COUNT(I155:AF155)/2)&gt;=5,SUM(LARGE(I155:AF155,1),LARGE(I155:AF155,2),LARGE(I155:AF155,3),LARGE(I155:AF155,4),LARGE(I155:AF155,5)),SUM(J155,L155,N155,P155,R155,T155,V155,X155,Z155,AB155,AD155,AF155))</f>
        <v>0</v>
      </c>
      <c r="I155" s="150"/>
      <c r="J155" s="14"/>
      <c r="K155" s="150"/>
      <c r="L155" s="14"/>
      <c r="M155" s="150"/>
      <c r="N155" s="14"/>
      <c r="O155" s="74"/>
      <c r="P155" s="77"/>
      <c r="Q155" s="150"/>
      <c r="R155" s="14"/>
      <c r="S155" s="150"/>
      <c r="T155" s="14"/>
      <c r="U155" s="180"/>
      <c r="V155" s="14"/>
      <c r="AA155" s="152"/>
      <c r="AB155" s="16"/>
      <c r="AC155" s="152"/>
      <c r="AD155" s="16"/>
      <c r="AE155" s="163"/>
    </row>
    <row r="156" spans="1:32" ht="12.75" customHeight="1">
      <c r="A156" s="156">
        <v>151</v>
      </c>
      <c r="B156"/>
      <c r="C156"/>
      <c r="D156"/>
      <c r="E156" s="13"/>
      <c r="F156" s="65"/>
      <c r="G156" s="66">
        <f>IF((COUNT(I156:AF156)/2)&gt;=5,SUM(LARGE(I156:AF156,COUNT(I156:AF156)/2+1),LARGE(I156:AF156,COUNT(I156:AF156)/2+2),LARGE(I156:AF156,COUNT(I156:AF156)/2+3),LARGE(I156:AF156,COUNT(I156:AF156)/2+4),LARGE(I156:AF156,COUNT(I156:AF156)/2+5)),SUM(I156,K156,M156,O156,Q156,S156,U156,Y156,W156,,AA156,AC156,AE156))</f>
        <v>0</v>
      </c>
      <c r="H156" s="67">
        <f>IF((COUNT(I156:AF156)/2)&gt;=5,SUM(LARGE(I156:AF156,1),LARGE(I156:AF156,2),LARGE(I156:AF156,3),LARGE(I156:AF156,4),LARGE(I156:AF156,5)),SUM(J156,L156,N156,P156,R156,T156,V156,X156,Z156,AB156,AD156,AF156))</f>
        <v>0</v>
      </c>
      <c r="I156" s="150"/>
      <c r="J156" s="14"/>
      <c r="K156" s="162"/>
      <c r="L156" s="77"/>
      <c r="M156" s="150"/>
      <c r="N156" s="14"/>
      <c r="O156" s="74"/>
      <c r="P156" s="77"/>
      <c r="Q156" s="162"/>
      <c r="R156" s="77"/>
      <c r="S156" s="154"/>
      <c r="T156" s="69"/>
      <c r="U156" s="150"/>
      <c r="V156" s="14"/>
      <c r="AA156" s="152"/>
      <c r="AB156" s="16"/>
      <c r="AC156" s="152"/>
      <c r="AE156" s="150"/>
      <c r="AF156" s="14"/>
    </row>
    <row r="157" spans="1:32" ht="12.75" customHeight="1">
      <c r="A157" s="156">
        <v>152</v>
      </c>
      <c r="B157"/>
      <c r="C157"/>
      <c r="D157"/>
      <c r="E157" s="13"/>
      <c r="F157" s="69"/>
      <c r="G157" s="66">
        <f>IF((COUNT(I157:AF157)/2)&gt;=5,SUM(LARGE(I157:AF157,COUNT(I157:AF157)/2+1),LARGE(I157:AF157,COUNT(I157:AF157)/2+2),LARGE(I157:AF157,COUNT(I157:AF157)/2+3),LARGE(I157:AF157,COUNT(I157:AF157)/2+4),LARGE(I157:AF157,COUNT(I157:AF157)/2+5)),SUM(I157,K157,M157,O157,Q157,S157,U157,Y157,W157,,AA157,AC157,AE157))</f>
        <v>0</v>
      </c>
      <c r="H157" s="67">
        <f>IF((COUNT(I157:AF157)/2)&gt;=5,SUM(LARGE(I157:AF157,1),LARGE(I157:AF157,2),LARGE(I157:AF157,3),LARGE(I157:AF157,4),LARGE(I157:AF157,5)),SUM(J157,L157,N157,P157,R157,T157,V157,X157,Z157,AB157,AD157,AF157))</f>
        <v>0</v>
      </c>
      <c r="I157" s="162"/>
      <c r="J157" s="77"/>
      <c r="K157" s="162"/>
      <c r="L157" s="77"/>
      <c r="M157" s="154"/>
      <c r="N157" s="69"/>
      <c r="O157" s="68"/>
      <c r="P157" s="69"/>
      <c r="Q157" s="162"/>
      <c r="R157" s="77"/>
      <c r="S157" s="150"/>
      <c r="T157" s="14"/>
      <c r="U157" s="162"/>
      <c r="V157" s="77"/>
      <c r="Y157" s="150"/>
      <c r="Z157" s="14"/>
      <c r="AA157" s="152"/>
      <c r="AB157" s="16"/>
      <c r="AC157" s="150"/>
      <c r="AD157" s="14"/>
      <c r="AE157" s="150"/>
      <c r="AF157" s="14"/>
    </row>
    <row r="158" spans="1:32" ht="12.75" customHeight="1">
      <c r="A158" s="156">
        <v>153</v>
      </c>
      <c r="B158"/>
      <c r="C158"/>
      <c r="D158"/>
      <c r="E158" s="13"/>
      <c r="G158" s="66">
        <f>IF((COUNT(I158:AF158)/2)&gt;=5,SUM(LARGE(I158:AF158,COUNT(I158:AF158)/2+1),LARGE(I158:AF158,COUNT(I158:AF158)/2+2),LARGE(I158:AF158,COUNT(I158:AF158)/2+3),LARGE(I158:AF158,COUNT(I158:AF158)/2+4),LARGE(I158:AF158,COUNT(I158:AF158)/2+5)),SUM(I158,K158,M158,O158,Q158,S158,U158,Y158,W158,,AA158,AC158,AE158))</f>
        <v>0</v>
      </c>
      <c r="H158" s="67">
        <f>IF((COUNT(I158:AF158)/2)&gt;=5,SUM(LARGE(I158:AF158,1),LARGE(I158:AF158,2),LARGE(I158:AF158,3),LARGE(I158:AF158,4),LARGE(I158:AF158,5)),SUM(J158,L158,N158,P158,R158,T158,V158,X158,Z158,AB158,AD158,AF158))</f>
        <v>0</v>
      </c>
      <c r="AC158" s="150"/>
      <c r="AD158" s="14"/>
      <c r="AE158" s="150"/>
      <c r="AF158" s="14"/>
    </row>
    <row r="159" spans="1:32" ht="12.75" customHeight="1">
      <c r="A159" s="156">
        <v>154</v>
      </c>
      <c r="B159"/>
      <c r="C159"/>
      <c r="D159"/>
      <c r="E159" s="13"/>
      <c r="G159" s="66">
        <f>IF((COUNT(I159:AF159)/2)&gt;=5,SUM(LARGE(I159:AF159,COUNT(I159:AF159)/2+1),LARGE(I159:AF159,COUNT(I159:AF159)/2+2),LARGE(I159:AF159,COUNT(I159:AF159)/2+3),LARGE(I159:AF159,COUNT(I159:AF159)/2+4),LARGE(I159:AF159,COUNT(I159:AF159)/2+5)),SUM(I159,K159,M159,O159,Q159,S159,U159,Y159,W159,,AA159,AC159,AE159))</f>
        <v>0</v>
      </c>
      <c r="H159" s="67">
        <f>IF((COUNT(I159:AF159)/2)&gt;=5,SUM(LARGE(I159:AF159,1),LARGE(I159:AF159,2),LARGE(I159:AF159,3),LARGE(I159:AF159,4),LARGE(I159:AF159,5)),SUM(J159,L159,N159,P159,R159,T159,V159,X159,Z159,AB159,AD159,AF159))</f>
        <v>0</v>
      </c>
      <c r="S159" s="150"/>
      <c r="T159" s="14"/>
      <c r="U159" s="150"/>
      <c r="V159" s="14"/>
      <c r="W159" s="150"/>
      <c r="X159" s="14"/>
      <c r="Y159" s="150"/>
      <c r="Z159" s="14"/>
      <c r="AA159" s="150"/>
      <c r="AB159" s="14"/>
      <c r="AC159" s="159"/>
      <c r="AD159" s="71"/>
      <c r="AE159" s="150"/>
      <c r="AF159" s="14"/>
    </row>
    <row r="160" spans="1:32" ht="12.75" customHeight="1">
      <c r="A160" s="156">
        <v>155</v>
      </c>
      <c r="B160"/>
      <c r="C160"/>
      <c r="D160"/>
      <c r="E160" s="13"/>
      <c r="G160" s="66">
        <f>IF((COUNT(I160:AF160)/2)&gt;=5,SUM(LARGE(I160:AF160,COUNT(I160:AF160)/2+1),LARGE(I160:AF160,COUNT(I160:AF160)/2+2),LARGE(I160:AF160,COUNT(I160:AF160)/2+3),LARGE(I160:AF160,COUNT(I160:AF160)/2+4),LARGE(I160:AF160,COUNT(I160:AF160)/2+5)),SUM(I160,K160,M160,O160,Q160,S160,U160,Y160,W160,,AA160,AC160,AE160))</f>
        <v>0</v>
      </c>
      <c r="H160" s="67">
        <f>IF((COUNT(I160:AF160)/2)&gt;=5,SUM(LARGE(I160:AF160,1),LARGE(I160:AF160,2),LARGE(I160:AF160,3),LARGE(I160:AF160,4),LARGE(I160:AF160,5)),SUM(J160,L160,N160,P160,R160,T160,V160,X160,Z160,AB160,AD160,AF160))</f>
        <v>0</v>
      </c>
      <c r="S160" s="150"/>
      <c r="T160" s="14"/>
      <c r="U160" s="150"/>
      <c r="V160" s="14"/>
      <c r="W160" s="150"/>
      <c r="X160" s="14"/>
      <c r="AA160" s="150"/>
      <c r="AB160" s="14"/>
      <c r="AC160" s="150"/>
      <c r="AD160" s="14"/>
      <c r="AE160" s="150"/>
      <c r="AF160" s="14"/>
    </row>
    <row r="161" spans="1:31" ht="12.75" customHeight="1">
      <c r="A161" s="156">
        <v>156</v>
      </c>
      <c r="B161"/>
      <c r="C161"/>
      <c r="D161"/>
      <c r="E161" s="13"/>
      <c r="F161" s="69"/>
      <c r="G161" s="66">
        <f>IF((COUNT(I161:AF161)/2)&gt;=5,SUM(LARGE(I161:AF161,COUNT(I161:AF161)/2+1),LARGE(I161:AF161,COUNT(I161:AF161)/2+2),LARGE(I161:AF161,COUNT(I161:AF161)/2+3),LARGE(I161:AF161,COUNT(I161:AF161)/2+4),LARGE(I161:AF161,COUNT(I161:AF161)/2+5)),SUM(I161,K161,M161,O161,Q161,S161,U161,Y161,W161,,AA161,AC161,AE161))</f>
        <v>0</v>
      </c>
      <c r="H161" s="67">
        <f>IF((COUNT(I161:AF161)/2)&gt;=5,SUM(LARGE(I161:AF161,1),LARGE(I161:AF161,2),LARGE(I161:AF161,3),LARGE(I161:AF161,4),LARGE(I161:AF161,5)),SUM(J161,L161,N161,P161,R161,T161,V161,X161,Z161,AB161,AD161,AF161))</f>
        <v>0</v>
      </c>
      <c r="I161" s="150"/>
      <c r="J161" s="14"/>
      <c r="K161" s="159"/>
      <c r="L161" s="71"/>
      <c r="M161" s="159"/>
      <c r="N161" s="71"/>
      <c r="O161" s="76"/>
      <c r="P161" s="78"/>
      <c r="Q161" s="174"/>
      <c r="R161" s="78"/>
      <c r="S161" s="150"/>
      <c r="T161" s="14"/>
      <c r="U161" s="159"/>
      <c r="V161" s="71"/>
      <c r="W161" s="150"/>
      <c r="X161" s="14"/>
      <c r="Y161" s="150"/>
      <c r="Z161" s="14"/>
      <c r="AA161" s="150"/>
      <c r="AB161" s="14"/>
      <c r="AC161" s="150"/>
      <c r="AD161" s="14"/>
      <c r="AE161" s="163"/>
    </row>
    <row r="162" spans="1:32" ht="12.75" customHeight="1">
      <c r="A162" s="156">
        <v>157</v>
      </c>
      <c r="B162"/>
      <c r="C162"/>
      <c r="D162"/>
      <c r="E162" s="13"/>
      <c r="G162" s="66">
        <f>IF((COUNT(I162:AF162)/2)&gt;=5,SUM(LARGE(I162:AF162,COUNT(I162:AF162)/2+1),LARGE(I162:AF162,COUNT(I162:AF162)/2+2),LARGE(I162:AF162,COUNT(I162:AF162)/2+3),LARGE(I162:AF162,COUNT(I162:AF162)/2+4),LARGE(I162:AF162,COUNT(I162:AF162)/2+5)),SUM(I162,K162,M162,O162,Q162,S162,U162,Y162,W162,,AA162,AC162,AE162))</f>
        <v>0</v>
      </c>
      <c r="H162" s="67">
        <f>IF((COUNT(I162:AF162)/2)&gt;=5,SUM(LARGE(I162:AF162,1),LARGE(I162:AF162,2),LARGE(I162:AF162,3),LARGE(I162:AF162,4),LARGE(I162:AF162,5)),SUM(J162,L162,N162,P162,R162,T162,V162,X162,Z162,AB162,AD162,AF162))</f>
        <v>0</v>
      </c>
      <c r="AC162" s="152"/>
      <c r="AD162" s="16"/>
      <c r="AE162" s="150"/>
      <c r="AF162" s="14"/>
    </row>
    <row r="163" spans="1:32" ht="12.75" customHeight="1">
      <c r="A163" s="156">
        <v>158</v>
      </c>
      <c r="B163"/>
      <c r="C163"/>
      <c r="D163"/>
      <c r="E163" s="13"/>
      <c r="F163" s="64"/>
      <c r="G163" s="66">
        <f>IF((COUNT(I163:AF163)/2)&gt;=5,SUM(LARGE(I163:AF163,COUNT(I163:AF163)/2+1),LARGE(I163:AF163,COUNT(I163:AF163)/2+2),LARGE(I163:AF163,COUNT(I163:AF163)/2+3),LARGE(I163:AF163,COUNT(I163:AF163)/2+4),LARGE(I163:AF163,COUNT(I163:AF163)/2+5)),SUM(I163,K163,M163,O163,Q163,S163,U163,Y163,W163,,AA163,AC163,AE163))</f>
        <v>0</v>
      </c>
      <c r="H163" s="67">
        <f>IF((COUNT(I163:AF163)/2)&gt;=5,SUM(LARGE(I163:AF163,1),LARGE(I163:AF163,2),LARGE(I163:AF163,3),LARGE(I163:AF163,4),LARGE(I163:AF163,5)),SUM(J163,L163,N163,P163,R163,T163,V163,X163,Z163,AB163,AD163,AF163))</f>
        <v>0</v>
      </c>
      <c r="I163" s="174"/>
      <c r="J163" s="73"/>
      <c r="K163" s="154"/>
      <c r="L163" s="69"/>
      <c r="M163" s="160"/>
      <c r="N163" s="73"/>
      <c r="O163" s="72"/>
      <c r="P163" s="73"/>
      <c r="Q163" s="152"/>
      <c r="R163" s="16"/>
      <c r="S163" s="150"/>
      <c r="T163" s="14"/>
      <c r="U163" s="150"/>
      <c r="V163" s="14"/>
      <c r="W163" s="154"/>
      <c r="X163" s="69"/>
      <c r="Y163" s="150"/>
      <c r="Z163" s="14"/>
      <c r="AA163" s="150"/>
      <c r="AB163" s="14"/>
      <c r="AC163" s="150"/>
      <c r="AD163" s="14"/>
      <c r="AE163" s="152"/>
      <c r="AF163" s="16"/>
    </row>
    <row r="164" spans="1:32" ht="12.75" customHeight="1">
      <c r="A164" s="156">
        <v>159</v>
      </c>
      <c r="B164"/>
      <c r="C164"/>
      <c r="D164"/>
      <c r="E164" s="13"/>
      <c r="G164" s="66">
        <f>IF((COUNT(I164:AF164)/2)&gt;=5,SUM(LARGE(I164:AF164,COUNT(I164:AF164)/2+1),LARGE(I164:AF164,COUNT(I164:AF164)/2+2),LARGE(I164:AF164,COUNT(I164:AF164)/2+3),LARGE(I164:AF164,COUNT(I164:AF164)/2+4),LARGE(I164:AF164,COUNT(I164:AF164)/2+5)),SUM(I164,K164,M164,O164,Q164,S164,U164,Y164,W164,,AA164,AC164,AE164))</f>
        <v>0</v>
      </c>
      <c r="H164" s="67">
        <f>IF((COUNT(I164:AF164)/2)&gt;=5,SUM(LARGE(I164:AF164,1),LARGE(I164:AF164,2),LARGE(I164:AF164,3),LARGE(I164:AF164,4),LARGE(I164:AF164,5)),SUM(J164,L164,N164,P164,R164,T164,V164,X164,Z164,AB164,AD164,AF164))</f>
        <v>0</v>
      </c>
      <c r="AC164" s="152"/>
      <c r="AD164" s="16"/>
      <c r="AE164" s="152"/>
      <c r="AF164" s="16"/>
    </row>
    <row r="165" spans="1:32" ht="12.75" customHeight="1">
      <c r="A165" s="156">
        <v>160</v>
      </c>
      <c r="B165"/>
      <c r="C165"/>
      <c r="D165"/>
      <c r="E165" s="13"/>
      <c r="G165" s="66">
        <f>IF((COUNT(I165:AF165)/2)&gt;=5,SUM(LARGE(I165:AF165,COUNT(I165:AF165)/2+1),LARGE(I165:AF165,COUNT(I165:AF165)/2+2),LARGE(I165:AF165,COUNT(I165:AF165)/2+3),LARGE(I165:AF165,COUNT(I165:AF165)/2+4),LARGE(I165:AF165,COUNT(I165:AF165)/2+5)),SUM(I165,K165,M165,O165,Q165,S165,U165,Y165,W165,,AA165,AC165,AE165))</f>
        <v>0</v>
      </c>
      <c r="H165" s="67">
        <f>IF((COUNT(I165:AF165)/2)&gt;=5,SUM(LARGE(I165:AF165,1),LARGE(I165:AF165,2),LARGE(I165:AF165,3),LARGE(I165:AF165,4),LARGE(I165:AF165,5)),SUM(J165,L165,N165,P165,R165,T165,V165,X165,Z165,AB165,AD165,AF165))</f>
        <v>0</v>
      </c>
      <c r="AC165" s="152"/>
      <c r="AD165" s="16"/>
      <c r="AE165" s="150"/>
      <c r="AF165" s="14"/>
    </row>
    <row r="166" spans="1:31" ht="12.75" customHeight="1">
      <c r="A166" s="156">
        <v>161</v>
      </c>
      <c r="B166"/>
      <c r="C166"/>
      <c r="D166"/>
      <c r="E166" s="13"/>
      <c r="F166" s="69"/>
      <c r="G166" s="66">
        <f>IF((COUNT(I166:AF166)/2)&gt;=5,SUM(LARGE(I166:AF166,COUNT(I166:AF166)/2+1),LARGE(I166:AF166,COUNT(I166:AF166)/2+2),LARGE(I166:AF166,COUNT(I166:AF166)/2+3),LARGE(I166:AF166,COUNT(I166:AF166)/2+4),LARGE(I166:AF166,COUNT(I166:AF166)/2+5)),SUM(I166,K166,M166,O166,Q166,S166,U166,Y166,W166,,AA166,AC166,AE166))</f>
        <v>0</v>
      </c>
      <c r="H166" s="67">
        <f>IF((COUNT(I166:AF166)/2)&gt;=5,SUM(LARGE(I166:AF166,1),LARGE(I166:AF166,2),LARGE(I166:AF166,3),LARGE(I166:AF166,4),LARGE(I166:AF166,5)),SUM(J166,L166,N166,P166,R166,T166,V166,X166,Z166,AB166,AD166,AF166))</f>
        <v>0</v>
      </c>
      <c r="I166" s="162"/>
      <c r="J166" s="77"/>
      <c r="K166" s="162"/>
      <c r="L166" s="77"/>
      <c r="M166" s="162"/>
      <c r="N166" s="77"/>
      <c r="O166" s="74"/>
      <c r="P166" s="77"/>
      <c r="Q166" s="162"/>
      <c r="R166" s="77"/>
      <c r="S166" s="150"/>
      <c r="T166" s="14"/>
      <c r="U166" s="180"/>
      <c r="V166" s="14"/>
      <c r="Y166" s="154"/>
      <c r="Z166" s="69"/>
      <c r="AA166" s="70"/>
      <c r="AB166" s="71"/>
      <c r="AC166" s="152"/>
      <c r="AD166" s="16"/>
      <c r="AE166" s="163"/>
    </row>
    <row r="167" spans="1:32" ht="12.75" customHeight="1">
      <c r="A167" s="156">
        <v>162</v>
      </c>
      <c r="B167"/>
      <c r="C167"/>
      <c r="D167"/>
      <c r="E167" s="13"/>
      <c r="F167" s="69"/>
      <c r="G167" s="66">
        <f>IF((COUNT(I167:AF167)/2)&gt;=5,SUM(LARGE(I167:AF167,COUNT(I167:AF167)/2+1),LARGE(I167:AF167,COUNT(I167:AF167)/2+2),LARGE(I167:AF167,COUNT(I167:AF167)/2+3),LARGE(I167:AF167,COUNT(I167:AF167)/2+4),LARGE(I167:AF167,COUNT(I167:AF167)/2+5)),SUM(I167,K167,M167,O167,Q167,S167,U167,Y167,W167,,AA167,AC167,AE167))</f>
        <v>0</v>
      </c>
      <c r="H167" s="67">
        <f>IF((COUNT(I167:AF167)/2)&gt;=5,SUM(LARGE(I167:AF167,1),LARGE(I167:AF167,2),LARGE(I167:AF167,3),LARGE(I167:AF167,4),LARGE(I167:AF167,5)),SUM(J167,L167,N167,P167,R167,T167,V167,X167,Z167,AB167,AD167,AF167))</f>
        <v>0</v>
      </c>
      <c r="I167" s="162"/>
      <c r="J167" s="77"/>
      <c r="K167" s="162"/>
      <c r="L167" s="77"/>
      <c r="M167" s="162"/>
      <c r="N167" s="77"/>
      <c r="O167" s="74"/>
      <c r="P167" s="77"/>
      <c r="Q167" s="154"/>
      <c r="R167" s="69"/>
      <c r="S167" s="150"/>
      <c r="T167" s="14"/>
      <c r="U167" s="150"/>
      <c r="V167" s="14"/>
      <c r="W167" s="150"/>
      <c r="X167" s="14"/>
      <c r="Y167" s="150"/>
      <c r="Z167" s="14"/>
      <c r="AA167" s="150"/>
      <c r="AB167" s="14"/>
      <c r="AC167" s="159"/>
      <c r="AD167" s="71"/>
      <c r="AE167" s="159"/>
      <c r="AF167" s="71"/>
    </row>
    <row r="168" spans="1:31" ht="12.75" customHeight="1">
      <c r="A168" s="156">
        <v>163</v>
      </c>
      <c r="B168"/>
      <c r="C168"/>
      <c r="D168"/>
      <c r="E168" s="13"/>
      <c r="F168" s="69"/>
      <c r="G168" s="66">
        <f>IF((COUNT(I168:AF168)/2)&gt;=5,SUM(LARGE(I168:AF168,COUNT(I168:AF168)/2+1),LARGE(I168:AF168,COUNT(I168:AF168)/2+2),LARGE(I168:AF168,COUNT(I168:AF168)/2+3),LARGE(I168:AF168,COUNT(I168:AF168)/2+4),LARGE(I168:AF168,COUNT(I168:AF168)/2+5)),SUM(I168,K168,M168,O168,Q168,S168,U168,Y168,W168,,AA168,AC168,AE168))</f>
        <v>0</v>
      </c>
      <c r="H168" s="67">
        <f>IF((COUNT(I168:AF168)/2)&gt;=5,SUM(LARGE(I168:AF168,1),LARGE(I168:AF168,2),LARGE(I168:AF168,3),LARGE(I168:AF168,4),LARGE(I168:AF168,5)),SUM(J168,L168,N168,P168,R168,T168,V168,X168,Z168,AB168,AD168,AF168))</f>
        <v>0</v>
      </c>
      <c r="I168" s="150"/>
      <c r="J168" s="14"/>
      <c r="K168" s="150"/>
      <c r="L168" s="14"/>
      <c r="M168" s="150"/>
      <c r="N168" s="73"/>
      <c r="O168" s="70"/>
      <c r="P168" s="71"/>
      <c r="Q168" s="150"/>
      <c r="R168" s="14"/>
      <c r="S168" s="150"/>
      <c r="T168" s="14"/>
      <c r="U168" s="150"/>
      <c r="V168" s="14"/>
      <c r="W168" s="150"/>
      <c r="X168" s="14"/>
      <c r="Y168" s="159"/>
      <c r="Z168" s="71"/>
      <c r="AA168" s="150"/>
      <c r="AB168" s="14"/>
      <c r="AC168" s="162"/>
      <c r="AD168" s="80"/>
      <c r="AE168" s="163"/>
    </row>
    <row r="169" spans="1:31" ht="12.75" customHeight="1">
      <c r="A169" s="156">
        <v>164</v>
      </c>
      <c r="B169"/>
      <c r="C169"/>
      <c r="D169"/>
      <c r="E169" s="13"/>
      <c r="F169" s="69"/>
      <c r="G169" s="66">
        <f>IF((COUNT(I169:AF169)/2)&gt;=5,SUM(LARGE(I169:AF169,COUNT(I169:AF169)/2+1),LARGE(I169:AF169,COUNT(I169:AF169)/2+2),LARGE(I169:AF169,COUNT(I169:AF169)/2+3),LARGE(I169:AF169,COUNT(I169:AF169)/2+4),LARGE(I169:AF169,COUNT(I169:AF169)/2+5)),SUM(I169,K169,M169,O169,Q169,S169,U169,Y169,W169,,AA169,AC169,AE169))</f>
        <v>0</v>
      </c>
      <c r="H169" s="67">
        <f>IF((COUNT(I169:AF169)/2)&gt;=5,SUM(LARGE(I169:AF169,1),LARGE(I169:AF169,2),LARGE(I169:AF169,3),LARGE(I169:AF169,4),LARGE(I169:AF169,5)),SUM(J169,L169,N169,P169,R169,T169,V169,X169,Z169,AB169,AD169,AF169))</f>
        <v>0</v>
      </c>
      <c r="I169" s="162"/>
      <c r="J169" s="71"/>
      <c r="K169" s="159"/>
      <c r="L169" s="71"/>
      <c r="M169" s="150"/>
      <c r="N169" s="14"/>
      <c r="O169" s="76"/>
      <c r="P169" s="78"/>
      <c r="Q169" s="150"/>
      <c r="R169" s="14"/>
      <c r="S169" s="150"/>
      <c r="T169" s="14"/>
      <c r="U169" s="152"/>
      <c r="V169" s="16"/>
      <c r="W169" s="152"/>
      <c r="X169" s="16"/>
      <c r="AA169" s="150"/>
      <c r="AB169" s="14"/>
      <c r="AC169" s="161"/>
      <c r="AD169" s="71"/>
      <c r="AE169" s="163"/>
    </row>
    <row r="170" spans="1:32" ht="12.75" customHeight="1">
      <c r="A170" s="156">
        <v>165</v>
      </c>
      <c r="B170"/>
      <c r="C170"/>
      <c r="D170"/>
      <c r="E170" s="13"/>
      <c r="F170" s="69"/>
      <c r="G170" s="66">
        <f>IF((COUNT(I170:AF170)/2)&gt;=5,SUM(LARGE(I170:AF170,COUNT(I170:AF170)/2+1),LARGE(I170:AF170,COUNT(I170:AF170)/2+2),LARGE(I170:AF170,COUNT(I170:AF170)/2+3),LARGE(I170:AF170,COUNT(I170:AF170)/2+4),LARGE(I170:AF170,COUNT(I170:AF170)/2+5)),SUM(I170,K170,M170,O170,Q170,S170,U170,Y170,W170,,AA170,AC170,AE170))</f>
        <v>0</v>
      </c>
      <c r="H170" s="67">
        <f>IF((COUNT(I170:AF170)/2)&gt;=5,SUM(LARGE(I170:AF170,1),LARGE(I170:AF170,2),LARGE(I170:AF170,3),LARGE(I170:AF170,4),LARGE(I170:AF170,5)),SUM(J170,L170,N170,P170,R170,T170,V170,X170,Z170,AB170,AD170,AF170))</f>
        <v>0</v>
      </c>
      <c r="I170" s="162"/>
      <c r="J170" s="77"/>
      <c r="K170" s="150"/>
      <c r="L170" s="14"/>
      <c r="M170" s="162"/>
      <c r="N170" s="77"/>
      <c r="O170" s="74"/>
      <c r="P170" s="77"/>
      <c r="Q170" s="150"/>
      <c r="R170" s="14"/>
      <c r="S170" s="150"/>
      <c r="T170" s="14"/>
      <c r="U170" s="154"/>
      <c r="V170" s="69"/>
      <c r="W170" s="150"/>
      <c r="X170" s="14"/>
      <c r="Y170" s="162"/>
      <c r="Z170" s="77"/>
      <c r="AA170" s="150"/>
      <c r="AB170" s="14"/>
      <c r="AC170" s="150"/>
      <c r="AD170" s="14"/>
      <c r="AE170" s="150"/>
      <c r="AF170" s="14"/>
    </row>
    <row r="171" spans="1:32" ht="12.75" customHeight="1">
      <c r="A171" s="156">
        <v>166</v>
      </c>
      <c r="B171"/>
      <c r="C171"/>
      <c r="D171"/>
      <c r="E171" s="13"/>
      <c r="F171" s="65"/>
      <c r="G171" s="66">
        <f>IF((COUNT(I171:AF171)/2)&gt;=5,SUM(LARGE(I171:AF171,COUNT(I171:AF171)/2+1),LARGE(I171:AF171,COUNT(I171:AF171)/2+2),LARGE(I171:AF171,COUNT(I171:AF171)/2+3),LARGE(I171:AF171,COUNT(I171:AF171)/2+4),LARGE(I171:AF171,COUNT(I171:AF171)/2+5)),SUM(I171,K171,M171,O171,Q171,S171,U171,Y171,W171,,AA171,AC171,AE171))</f>
        <v>0</v>
      </c>
      <c r="H171" s="67">
        <f>IF((COUNT(I171:AF171)/2)&gt;=5,SUM(LARGE(I171:AF171,1),LARGE(I171:AF171,2),LARGE(I171:AF171,3),LARGE(I171:AF171,4),LARGE(I171:AF171,5)),SUM(J171,L171,N171,P171,R171,T171,V171,X171,Z171,AB171,AD171,AF171))</f>
        <v>0</v>
      </c>
      <c r="I171" s="154"/>
      <c r="J171" s="69"/>
      <c r="K171" s="154"/>
      <c r="L171" s="69"/>
      <c r="M171" s="159"/>
      <c r="N171" s="71"/>
      <c r="O171" s="70"/>
      <c r="P171" s="71"/>
      <c r="Q171" s="152"/>
      <c r="R171" s="16"/>
      <c r="S171" s="150"/>
      <c r="T171" s="14"/>
      <c r="U171" s="150"/>
      <c r="V171" s="14"/>
      <c r="W171" s="150"/>
      <c r="X171" s="14"/>
      <c r="Y171" s="159"/>
      <c r="Z171" s="71"/>
      <c r="AA171" s="150"/>
      <c r="AB171" s="14"/>
      <c r="AC171" s="150"/>
      <c r="AD171" s="14"/>
      <c r="AE171" s="150"/>
      <c r="AF171" s="14"/>
    </row>
    <row r="172" spans="1:31" ht="12.75" customHeight="1">
      <c r="A172" s="156">
        <v>167</v>
      </c>
      <c r="B172"/>
      <c r="C172"/>
      <c r="D172"/>
      <c r="E172" s="13"/>
      <c r="G172" s="66">
        <f>IF((COUNT(I172:AF172)/2)&gt;=5,SUM(LARGE(I172:AF172,COUNT(I172:AF172)/2+1),LARGE(I172:AF172,COUNT(I172:AF172)/2+2),LARGE(I172:AF172,COUNT(I172:AF172)/2+3),LARGE(I172:AF172,COUNT(I172:AF172)/2+4),LARGE(I172:AF172,COUNT(I172:AF172)/2+5)),SUM(I172,K172,M172,O172,Q172,S172,U172,Y172,W172,,AA172,AC172,AE172))</f>
        <v>0</v>
      </c>
      <c r="H172" s="67">
        <f>IF((COUNT(I172:AF172)/2)&gt;=5,SUM(LARGE(I172:AF172,1),LARGE(I172:AF172,2),LARGE(I172:AF172,3),LARGE(I172:AF172,4),LARGE(I172:AF172,5)),SUM(J172,L172,N172,P172,R172,T172,V172,X172,Z172,AB172,AD172,AF172))</f>
        <v>0</v>
      </c>
      <c r="U172" s="180"/>
      <c r="V172" s="14"/>
      <c r="Y172" s="150"/>
      <c r="Z172" s="14"/>
      <c r="AA172" s="150"/>
      <c r="AB172" s="14"/>
      <c r="AC172" s="150"/>
      <c r="AD172" s="14"/>
      <c r="AE172" s="163"/>
    </row>
    <row r="173" spans="1:32" ht="12.75" customHeight="1">
      <c r="A173" s="156">
        <v>168</v>
      </c>
      <c r="B173"/>
      <c r="C173"/>
      <c r="D173"/>
      <c r="E173" s="13"/>
      <c r="F173" s="69"/>
      <c r="G173" s="66">
        <f>IF((COUNT(I173:AF173)/2)&gt;=5,SUM(LARGE(I173:AF173,COUNT(I173:AF173)/2+1),LARGE(I173:AF173,COUNT(I173:AF173)/2+2),LARGE(I173:AF173,COUNT(I173:AF173)/2+3),LARGE(I173:AF173,COUNT(I173:AF173)/2+4),LARGE(I173:AF173,COUNT(I173:AF173)/2+5)),SUM(I173,K173,M173,O173,Q173,S173,U173,Y173,W173,,AA173,AC173,AE173))</f>
        <v>0</v>
      </c>
      <c r="H173" s="67">
        <f>IF((COUNT(I173:AF173)/2)&gt;=5,SUM(LARGE(I173:AF173,1),LARGE(I173:AF173,2),LARGE(I173:AF173,3),LARGE(I173:AF173,4),LARGE(I173:AF173,5)),SUM(J173,L173,N173,P173,R173,T173,V173,X173,Z173,AB173,AD173,AF173))</f>
        <v>0</v>
      </c>
      <c r="I173" s="150"/>
      <c r="J173" s="14"/>
      <c r="K173" s="154"/>
      <c r="L173" s="69"/>
      <c r="M173" s="159"/>
      <c r="N173" s="71"/>
      <c r="O173" s="70"/>
      <c r="P173" s="71"/>
      <c r="Q173" s="159"/>
      <c r="R173" s="71"/>
      <c r="S173" s="150"/>
      <c r="T173" s="14"/>
      <c r="U173" s="150"/>
      <c r="V173" s="14"/>
      <c r="W173" s="150"/>
      <c r="X173" s="14"/>
      <c r="Y173" s="154"/>
      <c r="Z173" s="69"/>
      <c r="AA173" s="150"/>
      <c r="AB173" s="14"/>
      <c r="AC173" s="159"/>
      <c r="AD173" s="71"/>
      <c r="AE173" s="152"/>
      <c r="AF173" s="16"/>
    </row>
    <row r="174" spans="1:30" ht="12.75" customHeight="1">
      <c r="A174" s="156">
        <v>169</v>
      </c>
      <c r="B174"/>
      <c r="C174"/>
      <c r="D174"/>
      <c r="E174" s="13"/>
      <c r="F174" s="69"/>
      <c r="G174" s="66">
        <f>IF((COUNT(I174:AF174)/2)&gt;=5,SUM(LARGE(I174:AF174,COUNT(I174:AF174)/2+1),LARGE(I174:AF174,COUNT(I174:AF174)/2+2),LARGE(I174:AF174,COUNT(I174:AF174)/2+3),LARGE(I174:AF174,COUNT(I174:AF174)/2+4),LARGE(I174:AF174,COUNT(I174:AF174)/2+5)),SUM(I174,K174,M174,O174,Q174,S174,U174,Y174,W174,,AA174,AC174,AE174))</f>
        <v>0</v>
      </c>
      <c r="H174" s="67">
        <f>IF((COUNT(I174:AF174)/2)&gt;=5,SUM(LARGE(I174:AF174,1),LARGE(I174:AF174,2),LARGE(I174:AF174,3),LARGE(I174:AF174,4),LARGE(I174:AF174,5)),SUM(J174,L174,N174,P174,R174,T174,V174,X174,Z174,AB174,AD174,AF174))</f>
        <v>0</v>
      </c>
      <c r="I174" s="154"/>
      <c r="J174" s="71"/>
      <c r="K174" s="154"/>
      <c r="L174" s="69"/>
      <c r="M174" s="160"/>
      <c r="N174" s="73"/>
      <c r="O174" s="70"/>
      <c r="P174" s="71"/>
      <c r="Q174" s="160"/>
      <c r="R174" s="73"/>
      <c r="S174" s="150"/>
      <c r="T174" s="14"/>
      <c r="U174" s="150"/>
      <c r="V174" s="14"/>
      <c r="W174" s="150"/>
      <c r="X174" s="14"/>
      <c r="Y174" s="154"/>
      <c r="Z174" s="69"/>
      <c r="AA174" s="74"/>
      <c r="AB174" s="77"/>
      <c r="AC174" s="161"/>
      <c r="AD174" s="64"/>
    </row>
    <row r="175" spans="1:32" ht="12.75" customHeight="1">
      <c r="A175" s="156">
        <v>170</v>
      </c>
      <c r="B175"/>
      <c r="C175"/>
      <c r="D175"/>
      <c r="E175" s="13"/>
      <c r="F175" s="69"/>
      <c r="G175" s="66">
        <f>IF((COUNT(I175:AF175)/2)&gt;=5,SUM(LARGE(I175:AF175,COUNT(I175:AF175)/2+1),LARGE(I175:AF175,COUNT(I175:AF175)/2+2),LARGE(I175:AF175,COUNT(I175:AF175)/2+3),LARGE(I175:AF175,COUNT(I175:AF175)/2+4),LARGE(I175:AF175,COUNT(I175:AF175)/2+5)),SUM(I175,K175,M175,O175,Q175,S175,U175,Y175,W175,,AA175,AC175,AE175))</f>
        <v>0</v>
      </c>
      <c r="H175" s="67">
        <f>IF((COUNT(I175:AF175)/2)&gt;=5,SUM(LARGE(I175:AF175,1),LARGE(I175:AF175,2),LARGE(I175:AF175,3),LARGE(I175:AF175,4),LARGE(I175:AF175,5)),SUM(J175,L175,N175,P175,R175,T175,V175,X175,Z175,AB175,AD175,AF175))</f>
        <v>0</v>
      </c>
      <c r="I175" s="150"/>
      <c r="J175" s="14"/>
      <c r="K175" s="150"/>
      <c r="L175" s="14"/>
      <c r="M175" s="150"/>
      <c r="N175" s="14"/>
      <c r="O175" s="68"/>
      <c r="P175" s="69"/>
      <c r="Q175" s="174"/>
      <c r="R175" s="78"/>
      <c r="S175" s="154"/>
      <c r="T175" s="69"/>
      <c r="U175" s="180"/>
      <c r="V175" s="14"/>
      <c r="Y175" s="150"/>
      <c r="Z175" s="14"/>
      <c r="AA175" s="152"/>
      <c r="AB175" s="16"/>
      <c r="AC175" s="150"/>
      <c r="AD175" s="14"/>
      <c r="AE175" s="152"/>
      <c r="AF175" s="16"/>
    </row>
    <row r="176" spans="1:31" ht="12.75" customHeight="1">
      <c r="A176" s="156">
        <v>171</v>
      </c>
      <c r="B176"/>
      <c r="C176"/>
      <c r="D176"/>
      <c r="E176" s="13"/>
      <c r="F176" s="69"/>
      <c r="G176" s="66">
        <f>IF((COUNT(I176:AF176)/2)&gt;=5,SUM(LARGE(I176:AF176,COUNT(I176:AF176)/2+1),LARGE(I176:AF176,COUNT(I176:AF176)/2+2),LARGE(I176:AF176,COUNT(I176:AF176)/2+3),LARGE(I176:AF176,COUNT(I176:AF176)/2+4),LARGE(I176:AF176,COUNT(I176:AF176)/2+5)),SUM(I176,K176,M176,O176,Q176,S176,U176,Y176,W176,,AA176,AC176,AE176))</f>
        <v>0</v>
      </c>
      <c r="H176" s="67">
        <f>IF((COUNT(I176:AF176)/2)&gt;=5,SUM(LARGE(I176:AF176,1),LARGE(I176:AF176,2),LARGE(I176:AF176,3),LARGE(I176:AF176,4),LARGE(I176:AF176,5)),SUM(J176,L176,N176,P176,R176,T176,V176,X176,Z176,AB176,AD176,AF176))</f>
        <v>0</v>
      </c>
      <c r="I176" s="162"/>
      <c r="J176" s="77"/>
      <c r="K176" s="162"/>
      <c r="L176" s="77"/>
      <c r="M176" s="162"/>
      <c r="N176" s="77"/>
      <c r="O176" s="74"/>
      <c r="P176" s="77"/>
      <c r="Q176" s="162"/>
      <c r="R176" s="77"/>
      <c r="S176" s="150"/>
      <c r="T176" s="14"/>
      <c r="U176" s="150"/>
      <c r="V176" s="14"/>
      <c r="W176" s="150"/>
      <c r="X176" s="14"/>
      <c r="Y176" s="154"/>
      <c r="Z176" s="69"/>
      <c r="AA176" s="72"/>
      <c r="AB176" s="73"/>
      <c r="AC176" s="150"/>
      <c r="AD176" s="14"/>
      <c r="AE176" s="163"/>
    </row>
    <row r="177" spans="1:32" ht="12.75" customHeight="1">
      <c r="A177" s="156">
        <v>172</v>
      </c>
      <c r="B177"/>
      <c r="C177"/>
      <c r="D177"/>
      <c r="E177" s="13"/>
      <c r="F177" s="64"/>
      <c r="G177" s="66">
        <f>IF((COUNT(I177:AF177)/2)&gt;=5,SUM(LARGE(I177:AF177,COUNT(I177:AF177)/2+1),LARGE(I177:AF177,COUNT(I177:AF177)/2+2),LARGE(I177:AF177,COUNT(I177:AF177)/2+3),LARGE(I177:AF177,COUNT(I177:AF177)/2+4),LARGE(I177:AF177,COUNT(I177:AF177)/2+5)),SUM(I177,K177,M177,O177,Q177,S177,U177,Y177,W177,,AA177,AC177,AE177))</f>
        <v>0</v>
      </c>
      <c r="H177" s="67">
        <f>IF((COUNT(I177:AF177)/2)&gt;=5,SUM(LARGE(I177:AF177,1),LARGE(I177:AF177,2),LARGE(I177:AF177,3),LARGE(I177:AF177,4),LARGE(I177:AF177,5)),SUM(J177,L177,N177,P177,R177,T177,V177,X177,Z177,AB177,AD177,AF177))</f>
        <v>0</v>
      </c>
      <c r="I177" s="174"/>
      <c r="J177" s="78"/>
      <c r="K177" s="174"/>
      <c r="L177" s="78"/>
      <c r="M177" s="174"/>
      <c r="N177" s="78"/>
      <c r="O177" s="76"/>
      <c r="P177" s="78"/>
      <c r="Q177" s="174"/>
      <c r="R177" s="78"/>
      <c r="S177" s="150"/>
      <c r="T177" s="14"/>
      <c r="U177" s="180"/>
      <c r="V177" s="14"/>
      <c r="W177" s="162"/>
      <c r="X177" s="77"/>
      <c r="Y177" s="150"/>
      <c r="Z177" s="14"/>
      <c r="AA177" s="150"/>
      <c r="AB177" s="14"/>
      <c r="AC177" s="162"/>
      <c r="AD177" s="77"/>
      <c r="AE177" s="150"/>
      <c r="AF177" s="14"/>
    </row>
    <row r="178" spans="1:32" ht="12.75" customHeight="1">
      <c r="A178" s="156">
        <v>173</v>
      </c>
      <c r="B178"/>
      <c r="C178"/>
      <c r="D178"/>
      <c r="E178" s="13"/>
      <c r="F178" s="64"/>
      <c r="G178" s="66">
        <f>IF((COUNT(I178:AF178)/2)&gt;=5,SUM(LARGE(I178:AF178,COUNT(I178:AF178)/2+1),LARGE(I178:AF178,COUNT(I178:AF178)/2+2),LARGE(I178:AF178,COUNT(I178:AF178)/2+3),LARGE(I178:AF178,COUNT(I178:AF178)/2+4),LARGE(I178:AF178,COUNT(I178:AF178)/2+5)),SUM(I178,K178,M178,O178,Q178,S178,U178,Y178,W178,,AA178,AC178,AE178))</f>
        <v>0</v>
      </c>
      <c r="H178" s="67">
        <f>IF((COUNT(I178:AF178)/2)&gt;=5,SUM(LARGE(I178:AF178,1),LARGE(I178:AF178,2),LARGE(I178:AF178,3),LARGE(I178:AF178,4),LARGE(I178:AF178,5)),SUM(J178,L178,N178,P178,R178,T178,V178,X178,Z178,AB178,AD178,AF178))</f>
        <v>0</v>
      </c>
      <c r="I178" s="174"/>
      <c r="J178" s="78"/>
      <c r="K178" s="174"/>
      <c r="L178" s="78"/>
      <c r="M178" s="150"/>
      <c r="N178" s="14"/>
      <c r="O178" s="74"/>
      <c r="P178" s="77"/>
      <c r="Q178" s="152"/>
      <c r="R178" s="16"/>
      <c r="S178" s="154"/>
      <c r="T178" s="69"/>
      <c r="U178" s="154"/>
      <c r="V178" s="69"/>
      <c r="AC178" s="150"/>
      <c r="AD178" s="14"/>
      <c r="AE178" s="150"/>
      <c r="AF178" s="14"/>
    </row>
    <row r="179" spans="1:32" ht="12.75" customHeight="1">
      <c r="A179" s="156">
        <v>174</v>
      </c>
      <c r="B179"/>
      <c r="C179"/>
      <c r="D179"/>
      <c r="E179" s="13"/>
      <c r="F179" s="69"/>
      <c r="G179" s="66">
        <f>IF((COUNT(I179:AF179)/2)&gt;=5,SUM(LARGE(I179:AF179,COUNT(I179:AF179)/2+1),LARGE(I179:AF179,COUNT(I179:AF179)/2+2),LARGE(I179:AF179,COUNT(I179:AF179)/2+3),LARGE(I179:AF179,COUNT(I179:AF179)/2+4),LARGE(I179:AF179,COUNT(I179:AF179)/2+5)),SUM(I179,K179,M179,O179,Q179,S179,U179,Y179,W179,,AA179,AC179,AE179))</f>
        <v>0</v>
      </c>
      <c r="H179" s="67">
        <f>IF((COUNT(I179:AF179)/2)&gt;=5,SUM(LARGE(I179:AF179,1),LARGE(I179:AF179,2),LARGE(I179:AF179,3),LARGE(I179:AF179,4),LARGE(I179:AF179,5)),SUM(J179,L179,N179,P179,R179,T179,V179,X179,Z179,AB179,AD179,AF179))</f>
        <v>0</v>
      </c>
      <c r="I179" s="162"/>
      <c r="J179" s="77"/>
      <c r="K179" s="150"/>
      <c r="L179" s="14"/>
      <c r="M179" s="160"/>
      <c r="N179" s="73"/>
      <c r="O179" s="74"/>
      <c r="P179" s="77"/>
      <c r="Q179" s="150"/>
      <c r="R179" s="14"/>
      <c r="S179" s="154"/>
      <c r="T179" s="69"/>
      <c r="U179" s="162"/>
      <c r="V179" s="77"/>
      <c r="W179" s="162"/>
      <c r="X179" s="77"/>
      <c r="Y179" s="155"/>
      <c r="Z179" s="17"/>
      <c r="AA179" s="152"/>
      <c r="AB179" s="16"/>
      <c r="AC179" s="150"/>
      <c r="AD179" s="14"/>
      <c r="AE179" s="150"/>
      <c r="AF179" s="14"/>
    </row>
    <row r="180" spans="1:32" ht="12.75" customHeight="1">
      <c r="A180" s="156">
        <v>175</v>
      </c>
      <c r="B180"/>
      <c r="C180"/>
      <c r="D180"/>
      <c r="E180" s="13"/>
      <c r="G180" s="66">
        <f>IF((COUNT(I180:AF180)/2)&gt;=5,SUM(LARGE(I180:AF180,COUNT(I180:AF180)/2+1),LARGE(I180:AF180,COUNT(I180:AF180)/2+2),LARGE(I180:AF180,COUNT(I180:AF180)/2+3),LARGE(I180:AF180,COUNT(I180:AF180)/2+4),LARGE(I180:AF180,COUNT(I180:AF180)/2+5)),SUM(I180,K180,M180,O180,Q180,S180,U180,Y180,W180,,AA180,AC180,AE180))</f>
        <v>0</v>
      </c>
      <c r="H180" s="67">
        <f>IF((COUNT(I180:AF180)/2)&gt;=5,SUM(LARGE(I180:AF180,1),LARGE(I180:AF180,2),LARGE(I180:AF180,3),LARGE(I180:AF180,4),LARGE(I180:AF180,5)),SUM(J180,L180,N180,P180,R180,T180,V180,X180,Z180,AB180,AD180,AF180))</f>
        <v>0</v>
      </c>
      <c r="K180" s="150"/>
      <c r="L180" s="14"/>
      <c r="M180" s="162"/>
      <c r="N180" s="77"/>
      <c r="O180" s="74"/>
      <c r="P180" s="77"/>
      <c r="Q180" s="150"/>
      <c r="R180" s="14"/>
      <c r="S180" s="150"/>
      <c r="T180" s="14"/>
      <c r="U180" s="180"/>
      <c r="V180" s="14"/>
      <c r="Y180" s="150"/>
      <c r="Z180" s="14"/>
      <c r="AA180" s="70"/>
      <c r="AB180" s="71"/>
      <c r="AC180" s="154"/>
      <c r="AD180" s="69"/>
      <c r="AE180" s="150"/>
      <c r="AF180" s="14"/>
    </row>
    <row r="181" spans="1:31" ht="12.75" customHeight="1">
      <c r="A181" s="156">
        <v>176</v>
      </c>
      <c r="B181"/>
      <c r="C181"/>
      <c r="D181"/>
      <c r="E181" s="13"/>
      <c r="F181" s="69"/>
      <c r="G181" s="66">
        <f>IF((COUNT(I181:AF181)/2)&gt;=5,SUM(LARGE(I181:AF181,COUNT(I181:AF181)/2+1),LARGE(I181:AF181,COUNT(I181:AF181)/2+2),LARGE(I181:AF181,COUNT(I181:AF181)/2+3),LARGE(I181:AF181,COUNT(I181:AF181)/2+4),LARGE(I181:AF181,COUNT(I181:AF181)/2+5)),SUM(I181,K181,M181,O181,Q181,S181,U181,Y181,W181,,AA181,AC181,AE181))</f>
        <v>0</v>
      </c>
      <c r="H181" s="67">
        <f>IF((COUNT(I181:AF181)/2)&gt;=5,SUM(LARGE(I181:AF181,1),LARGE(I181:AF181,2),LARGE(I181:AF181,3),LARGE(I181:AF181,4),LARGE(I181:AF181,5)),SUM(J181,L181,N181,P181,R181,T181,V181,X181,Z181,AB181,AD181,AF181))</f>
        <v>0</v>
      </c>
      <c r="I181" s="150"/>
      <c r="J181" s="14"/>
      <c r="K181" s="150"/>
      <c r="L181" s="14"/>
      <c r="M181" s="154"/>
      <c r="N181" s="69"/>
      <c r="O181" s="68"/>
      <c r="P181" s="69"/>
      <c r="Q181" s="152"/>
      <c r="R181" s="16"/>
      <c r="S181" s="150"/>
      <c r="T181" s="14"/>
      <c r="U181" s="150"/>
      <c r="V181" s="14"/>
      <c r="W181" s="150"/>
      <c r="X181" s="14"/>
      <c r="Y181" s="162"/>
      <c r="Z181" s="77"/>
      <c r="AC181" s="150"/>
      <c r="AD181" s="14"/>
      <c r="AE181" s="163"/>
    </row>
    <row r="182" spans="1:32" ht="12.75" customHeight="1">
      <c r="A182" s="156">
        <v>177</v>
      </c>
      <c r="B182"/>
      <c r="C182"/>
      <c r="D182"/>
      <c r="E182" s="13"/>
      <c r="F182" s="69"/>
      <c r="G182" s="66">
        <f>IF((COUNT(I182:AF182)/2)&gt;=5,SUM(LARGE(I182:AF182,COUNT(I182:AF182)/2+1),LARGE(I182:AF182,COUNT(I182:AF182)/2+2),LARGE(I182:AF182,COUNT(I182:AF182)/2+3),LARGE(I182:AF182,COUNT(I182:AF182)/2+4),LARGE(I182:AF182,COUNT(I182:AF182)/2+5)),SUM(I182,K182,M182,O182,Q182,S182,U182,Y182,W182,,AA182,AC182,AE182))</f>
        <v>0</v>
      </c>
      <c r="H182" s="67">
        <f>IF((COUNT(I182:AF182)/2)&gt;=5,SUM(LARGE(I182:AF182,1),LARGE(I182:AF182,2),LARGE(I182:AF182,3),LARGE(I182:AF182,4),LARGE(I182:AF182,5)),SUM(J182,L182,N182,P182,R182,T182,V182,X182,Z182,AB182,AD182,AF182))</f>
        <v>0</v>
      </c>
      <c r="I182" s="150"/>
      <c r="J182" s="14"/>
      <c r="K182" s="150"/>
      <c r="L182" s="14"/>
      <c r="M182" s="150"/>
      <c r="N182" s="14"/>
      <c r="O182" s="68"/>
      <c r="P182" s="69"/>
      <c r="Q182" s="152"/>
      <c r="R182" s="16"/>
      <c r="S182" s="150"/>
      <c r="T182" s="14"/>
      <c r="U182" s="150"/>
      <c r="V182" s="14"/>
      <c r="W182" s="150"/>
      <c r="X182" s="14"/>
      <c r="AA182" s="150"/>
      <c r="AB182" s="14"/>
      <c r="AC182" s="150"/>
      <c r="AD182" s="14"/>
      <c r="AE182" s="150"/>
      <c r="AF182" s="14"/>
    </row>
    <row r="183" spans="1:32" ht="12.75" customHeight="1">
      <c r="A183" s="156">
        <v>178</v>
      </c>
      <c r="B183"/>
      <c r="C183"/>
      <c r="D183"/>
      <c r="E183" s="13"/>
      <c r="F183" s="65"/>
      <c r="G183" s="66">
        <f>IF((COUNT(I183:AF183)/2)&gt;=5,SUM(LARGE(I183:AF183,COUNT(I183:AF183)/2+1),LARGE(I183:AF183,COUNT(I183:AF183)/2+2),LARGE(I183:AF183,COUNT(I183:AF183)/2+3),LARGE(I183:AF183,COUNT(I183:AF183)/2+4),LARGE(I183:AF183,COUNT(I183:AF183)/2+5)),SUM(I183,K183,M183,O183,Q183,S183,U183,Y183,W183,,AA183,AC183,AE183))</f>
        <v>0</v>
      </c>
      <c r="H183" s="67">
        <f>IF((COUNT(I183:AF183)/2)&gt;=5,SUM(LARGE(I183:AF183,1),LARGE(I183:AF183,2),LARGE(I183:AF183,3),LARGE(I183:AF183,4),LARGE(I183:AF183,5)),SUM(J183,L183,N183,P183,R183,T183,V183,X183,Z183,AB183,AD183,AF183))</f>
        <v>0</v>
      </c>
      <c r="I183" s="150"/>
      <c r="J183" s="14"/>
      <c r="K183" s="159"/>
      <c r="L183" s="71"/>
      <c r="M183" s="159"/>
      <c r="N183" s="71"/>
      <c r="O183" s="70"/>
      <c r="P183" s="71"/>
      <c r="Q183" s="152"/>
      <c r="R183" s="16"/>
      <c r="U183" s="186"/>
      <c r="V183" s="14"/>
      <c r="AA183" s="152"/>
      <c r="AB183" s="16"/>
      <c r="AC183" s="150"/>
      <c r="AD183" s="14"/>
      <c r="AE183" s="150"/>
      <c r="AF183" s="14"/>
    </row>
    <row r="184" spans="1:32" ht="12.75" customHeight="1">
      <c r="A184" s="156">
        <v>179</v>
      </c>
      <c r="B184"/>
      <c r="C184"/>
      <c r="D184"/>
      <c r="E184" s="13"/>
      <c r="G184" s="66">
        <f>IF((COUNT(I184:AF184)/2)&gt;=5,SUM(LARGE(I184:AF184,COUNT(I184:AF184)/2+1),LARGE(I184:AF184,COUNT(I184:AF184)/2+2),LARGE(I184:AF184,COUNT(I184:AF184)/2+3),LARGE(I184:AF184,COUNT(I184:AF184)/2+4),LARGE(I184:AF184,COUNT(I184:AF184)/2+5)),SUM(I184,K184,M184,O184,Q184,S184,U184,Y184,W184,,AA184,AC184,AE184))</f>
        <v>0</v>
      </c>
      <c r="H184" s="67">
        <f>IF((COUNT(I184:AF184)/2)&gt;=5,SUM(LARGE(I184:AF184,1),LARGE(I184:AF184,2),LARGE(I184:AF184,3),LARGE(I184:AF184,4),LARGE(I184:AF184,5)),SUM(J184,L184,N184,P184,R184,T184,V184,X184,Z184,AB184,AD184,AF184))</f>
        <v>0</v>
      </c>
      <c r="Q184" s="150"/>
      <c r="R184" s="14"/>
      <c r="S184" s="150"/>
      <c r="T184" s="14"/>
      <c r="U184" s="150"/>
      <c r="V184" s="14"/>
      <c r="W184" s="150"/>
      <c r="X184" s="14"/>
      <c r="Y184" s="150"/>
      <c r="Z184" s="14"/>
      <c r="AA184" s="150"/>
      <c r="AB184" s="14"/>
      <c r="AC184" s="152"/>
      <c r="AE184" s="150"/>
      <c r="AF184" s="14"/>
    </row>
    <row r="185" spans="1:31" ht="12.75" customHeight="1">
      <c r="A185" s="156">
        <v>180</v>
      </c>
      <c r="B185"/>
      <c r="C185"/>
      <c r="D185"/>
      <c r="E185" s="13"/>
      <c r="F185" s="62"/>
      <c r="G185" s="66">
        <f>IF((COUNT(I185:AF185)/2)&gt;=5,SUM(LARGE(I185:AF185,COUNT(I185:AF185)/2+1),LARGE(I185:AF185,COUNT(I185:AF185)/2+2),LARGE(I185:AF185,COUNT(I185:AF185)/2+3),LARGE(I185:AF185,COUNT(I185:AF185)/2+4),LARGE(I185:AF185,COUNT(I185:AF185)/2+5)),SUM(I185,K185,M185,O185,Q185,S185,U185,Y185,W185,,AA185,AC185,AE185))</f>
        <v>0</v>
      </c>
      <c r="H185" s="67">
        <f>IF((COUNT(I185:AF185)/2)&gt;=5,SUM(LARGE(I185:AF185,1),LARGE(I185:AF185,2),LARGE(I185:AF185,3),LARGE(I185:AF185,4),LARGE(I185:AF185,5)),SUM(J185,L185,N185,P185,R185,T185,V185,X185,Z185,AB185,AD185,AF185))</f>
        <v>0</v>
      </c>
      <c r="I185" s="150"/>
      <c r="J185" s="14"/>
      <c r="K185" s="175"/>
      <c r="L185" s="10"/>
      <c r="M185" s="176"/>
      <c r="N185" s="151"/>
      <c r="O185" s="10"/>
      <c r="P185" s="10"/>
      <c r="Q185" s="152"/>
      <c r="R185" s="16"/>
      <c r="U185" s="186"/>
      <c r="V185" s="14"/>
      <c r="W185" s="150"/>
      <c r="X185" s="14"/>
      <c r="Y185" s="160"/>
      <c r="Z185" s="73"/>
      <c r="AA185" s="152"/>
      <c r="AB185" s="16"/>
      <c r="AC185" s="152"/>
      <c r="AE185" s="163"/>
    </row>
    <row r="186" spans="1:31" ht="12.75" customHeight="1">
      <c r="A186" s="156">
        <v>181</v>
      </c>
      <c r="B186"/>
      <c r="C186"/>
      <c r="D186"/>
      <c r="E186" s="13"/>
      <c r="G186" s="66">
        <f>IF((COUNT(I186:AF186)/2)&gt;=5,SUM(LARGE(I186:AF186,COUNT(I186:AF186)/2+1),LARGE(I186:AF186,COUNT(I186:AF186)/2+2),LARGE(I186:AF186,COUNT(I186:AF186)/2+3),LARGE(I186:AF186,COUNT(I186:AF186)/2+4),LARGE(I186:AF186,COUNT(I186:AF186)/2+5)),SUM(I186,K186,M186,O186,Q186,S186,U186,Y186,W186,,AA186,AC186,AE186))</f>
        <v>0</v>
      </c>
      <c r="H186" s="67">
        <f>IF((COUNT(I186:AF186)/2)&gt;=5,SUM(LARGE(I186:AF186,1),LARGE(I186:AF186,2),LARGE(I186:AF186,3),LARGE(I186:AF186,4),LARGE(I186:AF186,5)),SUM(J186,L186,N186,P186,R186,T186,V186,X186,Z186,AB186,AD186,AF186))</f>
        <v>0</v>
      </c>
      <c r="AC186" s="150"/>
      <c r="AD186" s="14"/>
      <c r="AE186" s="163"/>
    </row>
    <row r="187" spans="2:29" ht="12.75" customHeight="1">
      <c r="B187"/>
      <c r="C187"/>
      <c r="D187"/>
      <c r="E187" s="13"/>
      <c r="G187" s="66">
        <f>IF((COUNT(I187:AF187)/2)&gt;=5,SUM(LARGE(I187:AF187,COUNT(I187:AF187)/2+1),LARGE(I187:AF187,COUNT(I187:AF187)/2+2),LARGE(I187:AF187,COUNT(I187:AF187)/2+3),LARGE(I187:AF187,COUNT(I187:AF187)/2+4),LARGE(I187:AF187,COUNT(I187:AF187)/2+5)),SUM(I187,K187,M187,O187,Q187,S187,U187,Y187,W187,,AA187,AC187,AE187))</f>
        <v>0</v>
      </c>
      <c r="H187" s="67">
        <f>IF((COUNT(I187:AF187)/2)&gt;=5,SUM(LARGE(I187:AF187,1),LARGE(I187:AF187,2),LARGE(I187:AF187,3),LARGE(I187:AF187,4),LARGE(I187:AF187,5)),SUM(J187,L187,N187,P187,R187,T187,V187,X187,Z187,AB187,AD187,AF187))</f>
        <v>0</v>
      </c>
      <c r="I187" s="150"/>
      <c r="J187" s="14"/>
      <c r="U187" s="186"/>
      <c r="V187" s="14"/>
      <c r="W187" s="162"/>
      <c r="X187" s="77"/>
      <c r="Y187" s="150"/>
      <c r="Z187" s="14"/>
      <c r="AA187" s="152"/>
      <c r="AB187" s="16"/>
      <c r="AC187" s="152"/>
    </row>
    <row r="188" spans="2:30" ht="12.75" customHeight="1">
      <c r="B188"/>
      <c r="C188"/>
      <c r="D188"/>
      <c r="E188" s="13"/>
      <c r="G188" s="66">
        <f>IF((COUNT(I188:AF188)/2)&gt;=5,SUM(LARGE(I188:AF188,COUNT(I188:AF188)/2+1),LARGE(I188:AF188,COUNT(I188:AF188)/2+2),LARGE(I188:AF188,COUNT(I188:AF188)/2+3),LARGE(I188:AF188,COUNT(I188:AF188)/2+4),LARGE(I188:AF188,COUNT(I188:AF188)/2+5)),SUM(I188,K188,M188,O188,Q188,S188,U188,Y188,W188,,AA188,AC188,AE188))</f>
        <v>0</v>
      </c>
      <c r="H188" s="67">
        <f>IF((COUNT(I188:AF188)/2)&gt;=5,SUM(LARGE(I188:AF188,1),LARGE(I188:AF188,2),LARGE(I188:AF188,3),LARGE(I188:AF188,4),LARGE(I188:AF188,5)),SUM(J188,L188,N188,P188,R188,T188,V188,X188,Z188,AB188,AD188,AF188))</f>
        <v>0</v>
      </c>
      <c r="S188" s="150"/>
      <c r="T188" s="14"/>
      <c r="U188" s="150"/>
      <c r="V188" s="14"/>
      <c r="W188" s="150"/>
      <c r="X188" s="14"/>
      <c r="Y188" s="159"/>
      <c r="Z188" s="71"/>
      <c r="AA188" s="150"/>
      <c r="AB188" s="14"/>
      <c r="AC188" s="162"/>
      <c r="AD188" s="80"/>
    </row>
    <row r="189" spans="2:30" ht="12.75" customHeight="1">
      <c r="B189"/>
      <c r="C189"/>
      <c r="D189"/>
      <c r="E189" s="13"/>
      <c r="F189" s="69"/>
      <c r="G189" s="66">
        <f>IF((COUNT(I189:AF189)/2)&gt;=5,SUM(LARGE(I189:AF189,COUNT(I189:AF189)/2+1),LARGE(I189:AF189,COUNT(I189:AF189)/2+2),LARGE(I189:AF189,COUNT(I189:AF189)/2+3),LARGE(I189:AF189,COUNT(I189:AF189)/2+4),LARGE(I189:AF189,COUNT(I189:AF189)/2+5)),SUM(I189,K189,M189,O189,Q189,S189,U189,Y189,W189,,AA189,AC189,AE189))</f>
        <v>0</v>
      </c>
      <c r="H189" s="67">
        <f>IF((COUNT(I189:AF189)/2)&gt;=5,SUM(LARGE(I189:AF189,1),LARGE(I189:AF189,2),LARGE(I189:AF189,3),LARGE(I189:AF189,4),LARGE(I189:AF189,5)),SUM(J189,L189,N189,P189,R189,T189,V189,X189,Z189,AB189,AD189,AF189))</f>
        <v>0</v>
      </c>
      <c r="I189" s="154"/>
      <c r="J189" s="69"/>
      <c r="K189" s="154"/>
      <c r="L189" s="69"/>
      <c r="M189" s="150"/>
      <c r="N189" s="77"/>
      <c r="O189" s="74"/>
      <c r="P189" s="77"/>
      <c r="Q189" s="150"/>
      <c r="R189" s="14"/>
      <c r="S189" s="150"/>
      <c r="T189" s="14"/>
      <c r="U189" s="150"/>
      <c r="V189" s="14"/>
      <c r="W189" s="150"/>
      <c r="X189" s="14"/>
      <c r="Y189" s="150"/>
      <c r="Z189" s="14"/>
      <c r="AA189" s="70"/>
      <c r="AB189" s="71"/>
      <c r="AC189" s="161"/>
      <c r="AD189" s="64"/>
    </row>
    <row r="190" spans="2:30" ht="12.75" customHeight="1">
      <c r="B190"/>
      <c r="C190"/>
      <c r="D190"/>
      <c r="E190" s="13"/>
      <c r="F190" s="69"/>
      <c r="G190" s="66">
        <f>IF((COUNT(I190:AF190)/2)&gt;=5,SUM(LARGE(I190:AF190,COUNT(I190:AF190)/2+1),LARGE(I190:AF190,COUNT(I190:AF190)/2+2),LARGE(I190:AF190,COUNT(I190:AF190)/2+3),LARGE(I190:AF190,COUNT(I190:AF190)/2+4),LARGE(I190:AF190,COUNT(I190:AF190)/2+5)),SUM(I190,K190,M190,O190,Q190,S190,U190,Y190,W190,,AA190,AC190,AE190))</f>
        <v>0</v>
      </c>
      <c r="H190" s="67">
        <f>IF((COUNT(I190:AF190)/2)&gt;=5,SUM(LARGE(I190:AF190,1),LARGE(I190:AF190,2),LARGE(I190:AF190,3),LARGE(I190:AF190,4),LARGE(I190:AF190,5)),SUM(J190,L190,N190,P190,R190,T190,V190,X190,Z190,AB190,AD190,AF190))</f>
        <v>0</v>
      </c>
      <c r="I190" s="150"/>
      <c r="J190" s="14"/>
      <c r="K190" s="150"/>
      <c r="L190" s="14"/>
      <c r="M190" s="150"/>
      <c r="N190" s="14"/>
      <c r="O190" s="76"/>
      <c r="P190" s="78"/>
      <c r="Q190" s="152"/>
      <c r="R190" s="16"/>
      <c r="S190" s="154"/>
      <c r="T190" s="69"/>
      <c r="U190" s="150"/>
      <c r="V190" s="14"/>
      <c r="AC190" s="150"/>
      <c r="AD190" s="14"/>
    </row>
    <row r="191" spans="2:30" ht="12.75" customHeight="1">
      <c r="B191"/>
      <c r="C191"/>
      <c r="D191"/>
      <c r="E191" s="13"/>
      <c r="F191" s="69"/>
      <c r="G191" s="66">
        <f>IF((COUNT(I191:AF191)/2)&gt;=5,SUM(LARGE(I191:AF191,COUNT(I191:AF191)/2+1),LARGE(I191:AF191,COUNT(I191:AF191)/2+2),LARGE(I191:AF191,COUNT(I191:AF191)/2+3),LARGE(I191:AF191,COUNT(I191:AF191)/2+4),LARGE(I191:AF191,COUNT(I191:AF191)/2+5)),SUM(I191,K191,M191,O191,Q191,S191,U191,Y191,W191,,AA191,AC191,AE191))</f>
        <v>0</v>
      </c>
      <c r="H191" s="67">
        <f>IF((COUNT(I191:AF191)/2)&gt;=5,SUM(LARGE(I191:AF191,1),LARGE(I191:AF191,2),LARGE(I191:AF191,3),LARGE(I191:AF191,4),LARGE(I191:AF191,5)),SUM(J191,L191,N191,P191,R191,T191,V191,X191,Z191,AB191,AD191,AF191))</f>
        <v>0</v>
      </c>
      <c r="I191" s="162"/>
      <c r="J191" s="71"/>
      <c r="K191" s="154"/>
      <c r="L191" s="69"/>
      <c r="M191" s="159"/>
      <c r="N191" s="71"/>
      <c r="O191" s="70"/>
      <c r="P191" s="71"/>
      <c r="Q191" s="159"/>
      <c r="R191" s="71"/>
      <c r="S191" s="153"/>
      <c r="T191" s="14"/>
      <c r="U191" s="180"/>
      <c r="V191" s="14"/>
      <c r="W191" s="150"/>
      <c r="X191" s="14"/>
      <c r="AC191" s="152"/>
      <c r="AD191" s="16"/>
    </row>
    <row r="192" spans="2:30" ht="12.75" customHeight="1">
      <c r="B192"/>
      <c r="C192"/>
      <c r="D192"/>
      <c r="E192" s="13"/>
      <c r="G192" s="66">
        <f>IF((COUNT(I192:AF192)/2)&gt;=5,SUM(LARGE(I192:AF192,COUNT(I192:AF192)/2+1),LARGE(I192:AF192,COUNT(I192:AF192)/2+2),LARGE(I192:AF192,COUNT(I192:AF192)/2+3),LARGE(I192:AF192,COUNT(I192:AF192)/2+4),LARGE(I192:AF192,COUNT(I192:AF192)/2+5)),SUM(I192,K192,M192,O192,Q192,S192,U192,Y192,W192,,AA192,AC192,AE192))</f>
        <v>0</v>
      </c>
      <c r="H192" s="67">
        <f>IF((COUNT(I192:AF192)/2)&gt;=5,SUM(LARGE(I192:AF192,1),LARGE(I192:AF192,2),LARGE(I192:AF192,3),LARGE(I192:AF192,4),LARGE(I192:AF192,5)),SUM(J192,L192,N192,P192,R192,T192,V192,X192,Z192,AB192,AD192,AF192))</f>
        <v>0</v>
      </c>
      <c r="U192" s="180"/>
      <c r="V192" s="14"/>
      <c r="AC192" s="150"/>
      <c r="AD192" s="14"/>
    </row>
    <row r="193" spans="2:30" ht="12.75" customHeight="1">
      <c r="B193"/>
      <c r="C193"/>
      <c r="D193"/>
      <c r="E193" s="13"/>
      <c r="F193" s="69"/>
      <c r="G193" s="66">
        <f>IF((COUNT(I193:AF193)/2)&gt;=5,SUM(LARGE(I193:AF193,COUNT(I193:AF193)/2+1),LARGE(I193:AF193,COUNT(I193:AF193)/2+2),LARGE(I193:AF193,COUNT(I193:AF193)/2+3),LARGE(I193:AF193,COUNT(I193:AF193)/2+4),LARGE(I193:AF193,COUNT(I193:AF193)/2+5)),SUM(I193,K193,M193,O193,Q193,S193,U193,Y193,W193,,AA193,AC193,AE193))</f>
        <v>0</v>
      </c>
      <c r="H193" s="67">
        <f>IF((COUNT(I193:AF193)/2)&gt;=5,SUM(LARGE(I193:AF193,1),LARGE(I193:AF193,2),LARGE(I193:AF193,3),LARGE(I193:AF193,4),LARGE(I193:AF193,5)),SUM(J193,L193,N193,P193,R193,T193,V193,X193,Z193,AB193,AD193,AF193))</f>
        <v>0</v>
      </c>
      <c r="I193" s="150"/>
      <c r="J193" s="14"/>
      <c r="K193" s="154"/>
      <c r="L193" s="69"/>
      <c r="M193" s="159"/>
      <c r="N193" s="71"/>
      <c r="O193" s="70"/>
      <c r="P193" s="71"/>
      <c r="Q193" s="150"/>
      <c r="R193" s="14"/>
      <c r="S193" s="150"/>
      <c r="T193" s="14"/>
      <c r="U193" s="152"/>
      <c r="V193" s="16"/>
      <c r="W193" s="152"/>
      <c r="X193" s="16"/>
      <c r="AA193" s="150"/>
      <c r="AB193" s="14"/>
      <c r="AC193" s="152"/>
      <c r="AD193" s="16"/>
    </row>
    <row r="194" spans="2:30" ht="12.75" customHeight="1">
      <c r="B194"/>
      <c r="C194"/>
      <c r="D194"/>
      <c r="E194" s="13"/>
      <c r="G194" s="66">
        <f>IF((COUNT(I194:AF194)/2)&gt;=5,SUM(LARGE(I194:AF194,COUNT(I194:AF194)/2+1),LARGE(I194:AF194,COUNT(I194:AF194)/2+2),LARGE(I194:AF194,COUNT(I194:AF194)/2+3),LARGE(I194:AF194,COUNT(I194:AF194)/2+4),LARGE(I194:AF194,COUNT(I194:AF194)/2+5)),SUM(I194,K194,M194,O194,Q194,S194,U194,Y194,W194,,AA194,AC194,AE194))</f>
        <v>0</v>
      </c>
      <c r="H194" s="67">
        <f>IF((COUNT(I194:AF194)/2)&gt;=5,SUM(LARGE(I194:AF194,1),LARGE(I194:AF194,2),LARGE(I194:AF194,3),LARGE(I194:AF194,4),LARGE(I194:AF194,5)),SUM(J194,L194,N194,P194,R194,T194,V194,X194,Z194,AB194,AD194,AF194))</f>
        <v>0</v>
      </c>
      <c r="AC194" s="150"/>
      <c r="AD194" s="14"/>
    </row>
    <row r="195" spans="2:30" ht="12.75" customHeight="1">
      <c r="B195"/>
      <c r="C195"/>
      <c r="D195"/>
      <c r="E195" s="13"/>
      <c r="F195" s="69"/>
      <c r="G195" s="66">
        <f>IF((COUNT(I195:AF195)/2)&gt;=5,SUM(LARGE(I195:AF195,COUNT(I195:AF195)/2+1),LARGE(I195:AF195,COUNT(I195:AF195)/2+2),LARGE(I195:AF195,COUNT(I195:AF195)/2+3),LARGE(I195:AF195,COUNT(I195:AF195)/2+4),LARGE(I195:AF195,COUNT(I195:AF195)/2+5)),SUM(I195,K195,M195,O195,Q195,S195,U195,Y195,W195,,AA195,AC195,AE195))</f>
        <v>0</v>
      </c>
      <c r="H195" s="67">
        <f>IF((COUNT(I195:AF195)/2)&gt;=5,SUM(LARGE(I195:AF195,1),LARGE(I195:AF195,2),LARGE(I195:AF195,3),LARGE(I195:AF195,4),LARGE(I195:AF195,5)),SUM(J195,L195,N195,P195,R195,T195,V195,X195,Z195,AB195,AD195,AF195))</f>
        <v>0</v>
      </c>
      <c r="I195" s="150"/>
      <c r="J195" s="14"/>
      <c r="K195" s="150"/>
      <c r="L195" s="14"/>
      <c r="M195" s="150"/>
      <c r="N195" s="14"/>
      <c r="O195" s="76"/>
      <c r="P195" s="78"/>
      <c r="Q195" s="150"/>
      <c r="R195" s="14"/>
      <c r="S195" s="150"/>
      <c r="T195" s="14"/>
      <c r="U195" s="180"/>
      <c r="V195" s="14"/>
      <c r="Y195" s="150"/>
      <c r="Z195" s="14"/>
      <c r="AA195" s="150"/>
      <c r="AB195" s="14"/>
      <c r="AC195" s="150"/>
      <c r="AD195" s="14"/>
    </row>
    <row r="196" spans="2:30" ht="12.75" customHeight="1">
      <c r="B196"/>
      <c r="C196"/>
      <c r="D196"/>
      <c r="E196" s="13"/>
      <c r="F196" s="69"/>
      <c r="G196" s="66">
        <f>IF((COUNT(I196:AF196)/2)&gt;=5,SUM(LARGE(I196:AF196,COUNT(I196:AF196)/2+1),LARGE(I196:AF196,COUNT(I196:AF196)/2+2),LARGE(I196:AF196,COUNT(I196:AF196)/2+3),LARGE(I196:AF196,COUNT(I196:AF196)/2+4),LARGE(I196:AF196,COUNT(I196:AF196)/2+5)),SUM(I196,K196,M196,O196,Q196,S196,U196,Y196,W196,,AA196,AC196,AE196))</f>
        <v>0</v>
      </c>
      <c r="H196" s="67">
        <f>IF((COUNT(I196:AF196)/2)&gt;=5,SUM(LARGE(I196:AF196,1),LARGE(I196:AF196,2),LARGE(I196:AF196,3),LARGE(I196:AF196,4),LARGE(I196:AF196,5)),SUM(J196,L196,N196,P196,R196,T196,V196,X196,Z196,AB196,AD196,AF196))</f>
        <v>0</v>
      </c>
      <c r="I196" s="150"/>
      <c r="J196" s="14"/>
      <c r="K196" s="150"/>
      <c r="L196" s="14"/>
      <c r="M196" s="150"/>
      <c r="N196" s="14"/>
      <c r="O196" s="68"/>
      <c r="P196" s="69"/>
      <c r="Q196" s="150"/>
      <c r="R196" s="14"/>
      <c r="S196" s="150"/>
      <c r="T196" s="14"/>
      <c r="U196" s="180"/>
      <c r="V196" s="14"/>
      <c r="W196" s="150"/>
      <c r="X196" s="14"/>
      <c r="Y196" s="150"/>
      <c r="Z196" s="17"/>
      <c r="AA196" s="150"/>
      <c r="AB196" s="14"/>
      <c r="AC196" s="150"/>
      <c r="AD196" s="14"/>
    </row>
    <row r="197" spans="2:30" ht="12.75" customHeight="1">
      <c r="B197"/>
      <c r="C197"/>
      <c r="D197"/>
      <c r="E197" s="13"/>
      <c r="F197" s="64"/>
      <c r="G197" s="66">
        <f>IF((COUNT(I197:AF197)/2)&gt;=5,SUM(LARGE(I197:AF197,COUNT(I197:AF197)/2+1),LARGE(I197:AF197,COUNT(I197:AF197)/2+2),LARGE(I197:AF197,COUNT(I197:AF197)/2+3),LARGE(I197:AF197,COUNT(I197:AF197)/2+4),LARGE(I197:AF197,COUNT(I197:AF197)/2+5)),SUM(I197,K197,M197,O197,Q197,S197,U197,Y197,W197,,AA197,AC197,AE197))</f>
        <v>0</v>
      </c>
      <c r="H197" s="67">
        <f>IF((COUNT(I197:AF197)/2)&gt;=5,SUM(LARGE(I197:AF197,1),LARGE(I197:AF197,2),LARGE(I197:AF197,3),LARGE(I197:AF197,4),LARGE(I197:AF197,5)),SUM(J197,L197,N197,P197,R197,T197,V197,X197,Z197,AB197,AD197,AF197))</f>
        <v>0</v>
      </c>
      <c r="I197" s="150"/>
      <c r="J197" s="14"/>
      <c r="K197" s="174"/>
      <c r="L197" s="78"/>
      <c r="M197" s="174"/>
      <c r="N197" s="78"/>
      <c r="O197" s="76"/>
      <c r="P197" s="78"/>
      <c r="Q197" s="152"/>
      <c r="R197" s="16"/>
      <c r="S197" s="150"/>
      <c r="T197" s="14"/>
      <c r="U197" s="150"/>
      <c r="V197" s="14"/>
      <c r="W197" s="150"/>
      <c r="X197" s="14"/>
      <c r="Y197" s="160"/>
      <c r="Z197" s="73"/>
      <c r="AA197" s="152"/>
      <c r="AB197" s="16"/>
      <c r="AC197" s="150"/>
      <c r="AD197" s="14"/>
    </row>
    <row r="198" spans="2:30" ht="12.75" customHeight="1">
      <c r="B198"/>
      <c r="C198"/>
      <c r="D198"/>
      <c r="E198" s="13"/>
      <c r="F198" s="69"/>
      <c r="G198" s="66">
        <f>IF((COUNT(I198:AF198)/2)&gt;=5,SUM(LARGE(I198:AF198,COUNT(I198:AF198)/2+1),LARGE(I198:AF198,COUNT(I198:AF198)/2+2),LARGE(I198:AF198,COUNT(I198:AF198)/2+3),LARGE(I198:AF198,COUNT(I198:AF198)/2+4),LARGE(I198:AF198,COUNT(I198:AF198)/2+5)),SUM(I198,K198,M198,O198,Q198,S198,U198,Y198,W198,,AA198,AC198,AE198))</f>
        <v>0</v>
      </c>
      <c r="H198" s="67">
        <f>IF((COUNT(I198:AF198)/2)&gt;=5,SUM(LARGE(I198:AF198,1),LARGE(I198:AF198,2),LARGE(I198:AF198,3),LARGE(I198:AF198,4),LARGE(I198:AF198,5)),SUM(J198,L198,N198,P198,R198,T198,V198,X198,Z198,AB198,AD198,AF198))</f>
        <v>0</v>
      </c>
      <c r="I198" s="162"/>
      <c r="J198" s="77"/>
      <c r="K198" s="162"/>
      <c r="L198" s="77"/>
      <c r="M198" s="162"/>
      <c r="N198" s="77"/>
      <c r="O198" s="74"/>
      <c r="P198" s="77"/>
      <c r="Q198" s="150"/>
      <c r="R198" s="14"/>
      <c r="S198" s="150"/>
      <c r="T198" s="14"/>
      <c r="U198" s="154"/>
      <c r="V198" s="69"/>
      <c r="AC198" s="150"/>
      <c r="AD198" s="14"/>
    </row>
    <row r="199" spans="2:30" ht="12.75" customHeight="1">
      <c r="B199"/>
      <c r="C199"/>
      <c r="D199"/>
      <c r="E199" s="13"/>
      <c r="G199" s="66">
        <f>IF((COUNT(I199:AF199)/2)&gt;=5,SUM(LARGE(I199:AF199,COUNT(I199:AF199)/2+1),LARGE(I199:AF199,COUNT(I199:AF199)/2+2),LARGE(I199:AF199,COUNT(I199:AF199)/2+3),LARGE(I199:AF199,COUNT(I199:AF199)/2+4),LARGE(I199:AF199,COUNT(I199:AF199)/2+5)),SUM(I199,K199,M199,O199,Q199,S199,U199,Y199,W199,,AA199,AC199,AE199))</f>
        <v>0</v>
      </c>
      <c r="H199" s="67">
        <f>IF((COUNT(I199:AF199)/2)&gt;=5,SUM(LARGE(I199:AF199,1),LARGE(I199:AF199,2),LARGE(I199:AF199,3),LARGE(I199:AF199,4),LARGE(I199:AF199,5)),SUM(J199,L199,N199,P199,R199,T199,V199,X199,Z199,AB199,AD199,AF199))</f>
        <v>0</v>
      </c>
      <c r="AC199" s="150"/>
      <c r="AD199" s="14"/>
    </row>
    <row r="200" spans="2:30" ht="12.75" customHeight="1">
      <c r="B200"/>
      <c r="C200"/>
      <c r="D200"/>
      <c r="E200" s="13"/>
      <c r="G200" s="66">
        <f>IF((COUNT(I200:AF200)/2)&gt;=5,SUM(LARGE(I200:AF200,COUNT(I200:AF200)/2+1),LARGE(I200:AF200,COUNT(I200:AF200)/2+2),LARGE(I200:AF200,COUNT(I200:AF200)/2+3),LARGE(I200:AF200,COUNT(I200:AF200)/2+4),LARGE(I200:AF200,COUNT(I200:AF200)/2+5)),SUM(I200,K200,M200,O200,Q200,S200,U200,Y200,W200,,AA200,AC200,AE200))</f>
        <v>0</v>
      </c>
      <c r="H200" s="67">
        <f>IF((COUNT(I200:AF200)/2)&gt;=5,SUM(LARGE(I200:AF200,1),LARGE(I200:AF200,2),LARGE(I200:AF200,3),LARGE(I200:AF200,4),LARGE(I200:AF200,5)),SUM(J200,L200,N200,P200,R200,T200,V200,X200,Z200,AB200,AD200,AF200))</f>
        <v>0</v>
      </c>
      <c r="U200" s="180"/>
      <c r="V200" s="14"/>
      <c r="W200" s="154"/>
      <c r="X200" s="69"/>
      <c r="Y200" s="150"/>
      <c r="Z200" s="14"/>
      <c r="AA200" s="152"/>
      <c r="AB200" s="16"/>
      <c r="AC200" s="159"/>
      <c r="AD200" s="71"/>
    </row>
    <row r="201" spans="2:30" ht="12.75" customHeight="1">
      <c r="B201"/>
      <c r="C201"/>
      <c r="D201"/>
      <c r="E201" s="13"/>
      <c r="G201" s="66">
        <f>IF((COUNT(I201:AF201)/2)&gt;=5,SUM(LARGE(I201:AF201,COUNT(I201:AF201)/2+1),LARGE(I201:AF201,COUNT(I201:AF201)/2+2),LARGE(I201:AF201,COUNT(I201:AF201)/2+3),LARGE(I201:AF201,COUNT(I201:AF201)/2+4),LARGE(I201:AF201,COUNT(I201:AF201)/2+5)),SUM(I201,K201,M201,O201,Q201,S201,U201,Y201,W201,,AA201,AC201,AE201))</f>
        <v>0</v>
      </c>
      <c r="H201" s="67">
        <f>IF((COUNT(I201:AF201)/2)&gt;=5,SUM(LARGE(I201:AF201,1),LARGE(I201:AF201,2),LARGE(I201:AF201,3),LARGE(I201:AF201,4),LARGE(I201:AF201,5)),SUM(J201,L201,N201,P201,R201,T201,V201,X201,Z201,AB201,AD201,AF201))</f>
        <v>0</v>
      </c>
      <c r="U201" s="152"/>
      <c r="V201" s="16"/>
      <c r="W201" s="152"/>
      <c r="X201" s="16"/>
      <c r="Y201" s="159"/>
      <c r="Z201" s="71"/>
      <c r="AA201" s="150"/>
      <c r="AB201" s="14"/>
      <c r="AC201" s="159"/>
      <c r="AD201" s="71"/>
    </row>
    <row r="202" spans="2:30" ht="12.75" customHeight="1">
      <c r="B202"/>
      <c r="C202"/>
      <c r="D202"/>
      <c r="E202" s="13"/>
      <c r="F202" s="64"/>
      <c r="G202" s="66">
        <f>IF((COUNT(I202:AF202)/2)&gt;=5,SUM(LARGE(I202:AF202,COUNT(I202:AF202)/2+1),LARGE(I202:AF202,COUNT(I202:AF202)/2+2),LARGE(I202:AF202,COUNT(I202:AF202)/2+3),LARGE(I202:AF202,COUNT(I202:AF202)/2+4),LARGE(I202:AF202,COUNT(I202:AF202)/2+5)),SUM(I202,K202,M202,O202,Q202,S202,U202,Y202,W202,,AA202,AC202,AE202))</f>
        <v>0</v>
      </c>
      <c r="H202" s="67">
        <f>IF((COUNT(I202:AF202)/2)&gt;=5,SUM(LARGE(I202:AF202,1),LARGE(I202:AF202,2),LARGE(I202:AF202,3),LARGE(I202:AF202,4),LARGE(I202:AF202,5)),SUM(J202,L202,N202,P202,R202,T202,V202,X202,Z202,AB202,AD202,AF202))</f>
        <v>0</v>
      </c>
      <c r="I202" s="174"/>
      <c r="J202" s="78"/>
      <c r="K202" s="174"/>
      <c r="L202" s="78"/>
      <c r="M202" s="174"/>
      <c r="N202" s="78"/>
      <c r="O202" s="76"/>
      <c r="P202" s="78"/>
      <c r="Q202" s="174"/>
      <c r="R202" s="78"/>
      <c r="S202" s="150"/>
      <c r="T202" s="14"/>
      <c r="U202" s="174"/>
      <c r="V202" s="78"/>
      <c r="AC202" s="150"/>
      <c r="AD202" s="14"/>
    </row>
    <row r="203" spans="2:30" ht="12.75" customHeight="1">
      <c r="B203"/>
      <c r="C203"/>
      <c r="D203"/>
      <c r="E203" s="13"/>
      <c r="G203" s="66">
        <f>IF((COUNT(I203:AF203)/2)&gt;=5,SUM(LARGE(I203:AF203,COUNT(I203:AF203)/2+1),LARGE(I203:AF203,COUNT(I203:AF203)/2+2),LARGE(I203:AF203,COUNT(I203:AF203)/2+3),LARGE(I203:AF203,COUNT(I203:AF203)/2+4),LARGE(I203:AF203,COUNT(I203:AF203)/2+5)),SUM(I203,K203,M203,O203,Q203,S203,U203,Y203,W203,,AA203,AC203,AE203))</f>
        <v>0</v>
      </c>
      <c r="H203" s="67">
        <f>IF((COUNT(I203:AF203)/2)&gt;=5,SUM(LARGE(I203:AF203,1),LARGE(I203:AF203,2),LARGE(I203:AF203,3),LARGE(I203:AF203,4),LARGE(I203:AF203,5)),SUM(J203,L203,N203,P203,R203,T203,V203,X203,Z203,AB203,AD203,AF203))</f>
        <v>0</v>
      </c>
      <c r="AC203" s="150"/>
      <c r="AD203" s="14"/>
    </row>
    <row r="204" spans="2:30" ht="12.75" customHeight="1">
      <c r="B204"/>
      <c r="C204"/>
      <c r="D204"/>
      <c r="E204" s="13"/>
      <c r="G204" s="66">
        <f>IF((COUNT(I204:AF204)/2)&gt;=5,SUM(LARGE(I204:AF204,COUNT(I204:AF204)/2+1),LARGE(I204:AF204,COUNT(I204:AF204)/2+2),LARGE(I204:AF204,COUNT(I204:AF204)/2+3),LARGE(I204:AF204,COUNT(I204:AF204)/2+4),LARGE(I204:AF204,COUNT(I204:AF204)/2+5)),SUM(I204,K204,M204,O204,Q204,S204,U204,Y204,W204,,AA204,AC204,AE204))</f>
        <v>0</v>
      </c>
      <c r="H204" s="67">
        <f>IF((COUNT(I204:AF204)/2)&gt;=5,SUM(LARGE(I204:AF204,1),LARGE(I204:AF204,2),LARGE(I204:AF204,3),LARGE(I204:AF204,4),LARGE(I204:AF204,5)),SUM(J204,L204,N204,P204,R204,T204,V204,X204,Z204,AB204,AD204,AF204))</f>
        <v>0</v>
      </c>
      <c r="AC204" s="150"/>
      <c r="AD204" s="14"/>
    </row>
    <row r="205" spans="2:30" ht="12.75" customHeight="1">
      <c r="B205"/>
      <c r="C205"/>
      <c r="D205"/>
      <c r="E205" s="13"/>
      <c r="F205" s="64"/>
      <c r="G205" s="66">
        <f>IF((COUNT(I205:AF205)/2)&gt;=5,SUM(LARGE(I205:AF205,COUNT(I205:AF205)/2+1),LARGE(I205:AF205,COUNT(I205:AF205)/2+2),LARGE(I205:AF205,COUNT(I205:AF205)/2+3),LARGE(I205:AF205,COUNT(I205:AF205)/2+4),LARGE(I205:AF205,COUNT(I205:AF205)/2+5)),SUM(I205,K205,M205,O205,Q205,S205,U205,Y205,W205,,AA205,AC205,AE205))</f>
        <v>0</v>
      </c>
      <c r="H205" s="67">
        <f>IF((COUNT(I205:AF205)/2)&gt;=5,SUM(LARGE(I205:AF205,1),LARGE(I205:AF205,2),LARGE(I205:AF205,3),LARGE(I205:AF205,4),LARGE(I205:AF205,5)),SUM(J205,L205,N205,P205,R205,T205,V205,X205,Z205,AB205,AD205,AF205))</f>
        <v>0</v>
      </c>
      <c r="I205" s="174"/>
      <c r="J205" s="78"/>
      <c r="K205" s="150"/>
      <c r="L205" s="14"/>
      <c r="M205" s="154"/>
      <c r="N205" s="69"/>
      <c r="O205" s="70"/>
      <c r="P205" s="71"/>
      <c r="Q205" s="152"/>
      <c r="R205" s="16"/>
      <c r="S205" s="150"/>
      <c r="T205" s="14"/>
      <c r="U205" s="150"/>
      <c r="V205" s="14"/>
      <c r="W205" s="150"/>
      <c r="X205" s="14"/>
      <c r="AA205" s="150"/>
      <c r="AB205" s="14"/>
      <c r="AC205" s="150"/>
      <c r="AD205" s="14"/>
    </row>
    <row r="206" spans="2:30" ht="12.75" customHeight="1">
      <c r="B206"/>
      <c r="C206"/>
      <c r="D206"/>
      <c r="E206" s="13"/>
      <c r="G206" s="66">
        <f>IF((COUNT(I206:AF206)/2)&gt;=5,SUM(LARGE(I206:AF206,COUNT(I206:AF206)/2+1),LARGE(I206:AF206,COUNT(I206:AF206)/2+2),LARGE(I206:AF206,COUNT(I206:AF206)/2+3),LARGE(I206:AF206,COUNT(I206:AF206)/2+4),LARGE(I206:AF206,COUNT(I206:AF206)/2+5)),SUM(I206,K206,M206,O206,Q206,S206,U206,Y206,W206,,AA206,AC206,AE206))</f>
        <v>0</v>
      </c>
      <c r="H206" s="67">
        <f>IF((COUNT(I206:AF206)/2)&gt;=5,SUM(LARGE(I206:AF206,1),LARGE(I206:AF206,2),LARGE(I206:AF206,3),LARGE(I206:AF206,4),LARGE(I206:AF206,5)),SUM(J206,L206,N206,P206,R206,T206,V206,X206,Z206,AB206,AD206,AF206))</f>
        <v>0</v>
      </c>
      <c r="S206" s="150"/>
      <c r="T206" s="14"/>
      <c r="AA206" s="152"/>
      <c r="AB206" s="16"/>
      <c r="AC206" s="152"/>
      <c r="AD206" s="16"/>
    </row>
    <row r="207" spans="2:30" ht="12.75" customHeight="1">
      <c r="B207"/>
      <c r="C207"/>
      <c r="D207"/>
      <c r="E207" s="13"/>
      <c r="F207" s="69"/>
      <c r="G207" s="66">
        <f>IF((COUNT(I207:AF207)/2)&gt;=5,SUM(LARGE(I207:AF207,COUNT(I207:AF207)/2+1),LARGE(I207:AF207,COUNT(I207:AF207)/2+2),LARGE(I207:AF207,COUNT(I207:AF207)/2+3),LARGE(I207:AF207,COUNT(I207:AF207)/2+4),LARGE(I207:AF207,COUNT(I207:AF207)/2+5)),SUM(I207,K207,M207,O207,Q207,S207,U207,Y207,W207,,AA207,AC207,AE207))</f>
        <v>0</v>
      </c>
      <c r="H207" s="67">
        <f>IF((COUNT(I207:AF207)/2)&gt;=5,SUM(LARGE(I207:AF207,1),LARGE(I207:AF207,2),LARGE(I207:AF207,3),LARGE(I207:AF207,4),LARGE(I207:AF207,5)),SUM(J207,L207,N207,P207,R207,T207,V207,X207,Z207,AB207,AD207,AF207))</f>
        <v>0</v>
      </c>
      <c r="I207" s="174"/>
      <c r="J207" s="78"/>
      <c r="K207" s="174"/>
      <c r="L207" s="78"/>
      <c r="M207" s="174"/>
      <c r="N207" s="78"/>
      <c r="O207" s="68"/>
      <c r="P207" s="69"/>
      <c r="Q207" s="154"/>
      <c r="R207" s="69"/>
      <c r="S207" s="150"/>
      <c r="T207" s="14"/>
      <c r="U207" s="162"/>
      <c r="V207" s="77"/>
      <c r="AA207" s="152"/>
      <c r="AB207" s="16"/>
      <c r="AC207" s="150"/>
      <c r="AD207" s="14"/>
    </row>
    <row r="208" spans="2:30" ht="12.75" customHeight="1">
      <c r="B208"/>
      <c r="C208"/>
      <c r="D208"/>
      <c r="E208" s="13"/>
      <c r="F208" s="65"/>
      <c r="G208" s="66">
        <f>IF((COUNT(I208:AF208)/2)&gt;=5,SUM(LARGE(I208:AF208,COUNT(I208:AF208)/2+1),LARGE(I208:AF208,COUNT(I208:AF208)/2+2),LARGE(I208:AF208,COUNT(I208:AF208)/2+3),LARGE(I208:AF208,COUNT(I208:AF208)/2+4),LARGE(I208:AF208,COUNT(I208:AF208)/2+5)),SUM(I208,K208,M208,O208,Q208,S208,U208,Y208,W208,,AA208,AC208,AE208))</f>
        <v>0</v>
      </c>
      <c r="H208" s="67">
        <f>IF((COUNT(I208:AF208)/2)&gt;=5,SUM(LARGE(I208:AF208,1),LARGE(I208:AF208,2),LARGE(I208:AF208,3),LARGE(I208:AF208,4),LARGE(I208:AF208,5)),SUM(J208,L208,N208,P208,R208,T208,V208,X208,Z208,AB208,AD208,AF208))</f>
        <v>0</v>
      </c>
      <c r="I208" s="162"/>
      <c r="J208" s="71"/>
      <c r="K208" s="154"/>
      <c r="L208" s="69"/>
      <c r="M208" s="159"/>
      <c r="N208" s="71"/>
      <c r="O208" s="70"/>
      <c r="P208" s="71"/>
      <c r="Q208" s="150"/>
      <c r="R208" s="14"/>
      <c r="S208" s="154"/>
      <c r="T208" s="69"/>
      <c r="U208" s="162"/>
      <c r="V208" s="77"/>
      <c r="W208" s="150"/>
      <c r="X208" s="14"/>
      <c r="Y208" s="150"/>
      <c r="Z208" s="14"/>
      <c r="AA208" s="70"/>
      <c r="AB208" s="71"/>
      <c r="AC208" s="150"/>
      <c r="AD208" s="14"/>
    </row>
    <row r="209" spans="2:30" ht="12.75" customHeight="1">
      <c r="B209"/>
      <c r="C209"/>
      <c r="D209"/>
      <c r="E209" s="13"/>
      <c r="F209" s="69"/>
      <c r="G209" s="66">
        <f>IF((COUNT(I209:AF209)/2)&gt;=5,SUM(LARGE(I209:AF209,COUNT(I209:AF209)/2+1),LARGE(I209:AF209,COUNT(I209:AF209)/2+2),LARGE(I209:AF209,COUNT(I209:AF209)/2+3),LARGE(I209:AF209,COUNT(I209:AF209)/2+4),LARGE(I209:AF209,COUNT(I209:AF209)/2+5)),SUM(I209,K209,M209,O209,Q209,S209,U209,Y209,W209,,AA209,AC209,AE209))</f>
        <v>0</v>
      </c>
      <c r="H209" s="67">
        <f>IF((COUNT(I209:AF209)/2)&gt;=5,SUM(LARGE(I209:AF209,1),LARGE(I209:AF209,2),LARGE(I209:AF209,3),LARGE(I209:AF209,4),LARGE(I209:AF209,5)),SUM(J209,L209,N209,P209,R209,T209,V209,X209,Z209,AB209,AD209,AF209))</f>
        <v>0</v>
      </c>
      <c r="I209" s="150"/>
      <c r="J209" s="14"/>
      <c r="K209" s="174"/>
      <c r="L209" s="78"/>
      <c r="M209" s="159"/>
      <c r="N209" s="71"/>
      <c r="O209" s="70"/>
      <c r="P209" s="71"/>
      <c r="Q209" s="159"/>
      <c r="R209" s="71"/>
      <c r="S209" s="150"/>
      <c r="T209" s="14"/>
      <c r="U209" s="150"/>
      <c r="V209" s="14"/>
      <c r="W209" s="150"/>
      <c r="X209" s="14"/>
      <c r="Y209" s="150"/>
      <c r="Z209" s="14"/>
      <c r="AA209" s="150"/>
      <c r="AB209" s="14"/>
      <c r="AC209" s="150"/>
      <c r="AD209" s="14"/>
    </row>
    <row r="210" spans="2:30" ht="12.75" customHeight="1">
      <c r="B210"/>
      <c r="C210"/>
      <c r="D210"/>
      <c r="E210" s="13"/>
      <c r="G210" s="66">
        <f>IF((COUNT(I210:AF210)/2)&gt;=5,SUM(LARGE(I210:AF210,COUNT(I210:AF210)/2+1),LARGE(I210:AF210,COUNT(I210:AF210)/2+2),LARGE(I210:AF210,COUNT(I210:AF210)/2+3),LARGE(I210:AF210,COUNT(I210:AF210)/2+4),LARGE(I210:AF210,COUNT(I210:AF210)/2+5)),SUM(I210,K210,M210,O210,Q210,S210,U210,Y210,W210,,AA210,AC210,AE210))</f>
        <v>0</v>
      </c>
      <c r="H210" s="67">
        <f>IF((COUNT(I210:AF210)/2)&gt;=5,SUM(LARGE(I210:AF210,1),LARGE(I210:AF210,2),LARGE(I210:AF210,3),LARGE(I210:AF210,4),LARGE(I210:AF210,5)),SUM(J210,L210,N210,P210,R210,T210,V210,X210,Z210,AB210,AD210,AF210))</f>
        <v>0</v>
      </c>
      <c r="Q210" s="150"/>
      <c r="R210" s="14"/>
      <c r="S210" s="150"/>
      <c r="T210" s="14"/>
      <c r="U210" s="150"/>
      <c r="V210" s="14"/>
      <c r="W210" s="150"/>
      <c r="X210" s="14"/>
      <c r="Y210" s="150"/>
      <c r="Z210" s="14"/>
      <c r="AA210" s="150"/>
      <c r="AB210" s="14"/>
      <c r="AC210" s="161"/>
      <c r="AD210" s="80"/>
    </row>
    <row r="211" spans="2:30" ht="12.75" customHeight="1">
      <c r="B211"/>
      <c r="C211"/>
      <c r="D211"/>
      <c r="E211" s="13"/>
      <c r="G211" s="66">
        <f>IF((COUNT(I211:AF211)/2)&gt;=5,SUM(LARGE(I211:AF211,COUNT(I211:AF211)/2+1),LARGE(I211:AF211,COUNT(I211:AF211)/2+2),LARGE(I211:AF211,COUNT(I211:AF211)/2+3),LARGE(I211:AF211,COUNT(I211:AF211)/2+4),LARGE(I211:AF211,COUNT(I211:AF211)/2+5)),SUM(I211,K211,M211,O211,Q211,S211,U211,Y211,W211,,AA211,AC211,AE211))</f>
        <v>0</v>
      </c>
      <c r="H211" s="67">
        <f>IF((COUNT(I211:AF211)/2)&gt;=5,SUM(LARGE(I211:AF211,1),LARGE(I211:AF211,2),LARGE(I211:AF211,3),LARGE(I211:AF211,4),LARGE(I211:AF211,5)),SUM(J211,L211,N211,P211,R211,T211,V211,X211,Z211,AB211,AD211,AF211))</f>
        <v>0</v>
      </c>
      <c r="AC211" s="152"/>
      <c r="AD211" s="16"/>
    </row>
    <row r="212" spans="2:30" ht="12.75" customHeight="1">
      <c r="B212"/>
      <c r="C212"/>
      <c r="D212"/>
      <c r="E212" s="13"/>
      <c r="G212" s="66">
        <f>IF((COUNT(I212:AF212)/2)&gt;=5,SUM(LARGE(I212:AF212,COUNT(I212:AF212)/2+1),LARGE(I212:AF212,COUNT(I212:AF212)/2+2),LARGE(I212:AF212,COUNT(I212:AF212)/2+3),LARGE(I212:AF212,COUNT(I212:AF212)/2+4),LARGE(I212:AF212,COUNT(I212:AF212)/2+5)),SUM(I212,K212,M212,O212,Q212,S212,U212,Y212,W212,,AA212,AC212,AE212))</f>
        <v>0</v>
      </c>
      <c r="H212" s="67">
        <f>IF((COUNT(I212:AF212)/2)&gt;=5,SUM(LARGE(I212:AF212,1),LARGE(I212:AF212,2),LARGE(I212:AF212,3),LARGE(I212:AF212,4),LARGE(I212:AF212,5)),SUM(J212,L212,N212,P212,R212,T212,V212,X212,Z212,AB212,AD212,AF212))</f>
        <v>0</v>
      </c>
      <c r="I212" s="150"/>
      <c r="J212" s="14"/>
      <c r="U212" s="180"/>
      <c r="V212" s="14"/>
      <c r="AA212" s="152"/>
      <c r="AB212" s="16"/>
      <c r="AC212" s="150"/>
      <c r="AD212" s="14"/>
    </row>
    <row r="213" spans="2:30" ht="12.75" customHeight="1">
      <c r="B213"/>
      <c r="C213"/>
      <c r="D213"/>
      <c r="E213" s="13"/>
      <c r="F213" s="69"/>
      <c r="G213" s="66">
        <f>IF((COUNT(I213:AF213)/2)&gt;=5,SUM(LARGE(I213:AF213,COUNT(I213:AF213)/2+1),LARGE(I213:AF213,COUNT(I213:AF213)/2+2),LARGE(I213:AF213,COUNT(I213:AF213)/2+3),LARGE(I213:AF213,COUNT(I213:AF213)/2+4),LARGE(I213:AF213,COUNT(I213:AF213)/2+5)),SUM(I213,K213,M213,O213,Q213,S213,U213,Y213,W213,,AA213,AC213,AE213))</f>
        <v>0</v>
      </c>
      <c r="H213" s="67">
        <f>IF((COUNT(I213:AF213)/2)&gt;=5,SUM(LARGE(I213:AF213,1),LARGE(I213:AF213,2),LARGE(I213:AF213,3),LARGE(I213:AF213,4),LARGE(I213:AF213,5)),SUM(J213,L213,N213,P213,R213,T213,V213,X213,Z213,AB213,AD213,AF213))</f>
        <v>0</v>
      </c>
      <c r="I213" s="162"/>
      <c r="J213" s="77"/>
      <c r="K213" s="150"/>
      <c r="L213" s="14"/>
      <c r="M213" s="154"/>
      <c r="N213" s="77"/>
      <c r="O213" s="68"/>
      <c r="P213" s="77"/>
      <c r="Q213" s="150"/>
      <c r="R213" s="14"/>
      <c r="S213" s="162"/>
      <c r="T213" s="77"/>
      <c r="U213" s="154"/>
      <c r="V213" s="69"/>
      <c r="W213" s="150"/>
      <c r="X213" s="14"/>
      <c r="Y213" s="154"/>
      <c r="Z213" s="69"/>
      <c r="AA213" s="70"/>
      <c r="AB213" s="71"/>
      <c r="AC213" s="150"/>
      <c r="AD213" s="14"/>
    </row>
    <row r="214" spans="2:30" ht="12.75" customHeight="1">
      <c r="B214"/>
      <c r="C214"/>
      <c r="D214"/>
      <c r="E214" s="13"/>
      <c r="F214" s="69"/>
      <c r="G214" s="66">
        <f>IF((COUNT(I214:AF214)/2)&gt;=5,SUM(LARGE(I214:AF214,COUNT(I214:AF214)/2+1),LARGE(I214:AF214,COUNT(I214:AF214)/2+2),LARGE(I214:AF214,COUNT(I214:AF214)/2+3),LARGE(I214:AF214,COUNT(I214:AF214)/2+4),LARGE(I214:AF214,COUNT(I214:AF214)/2+5)),SUM(I214,K214,M214,O214,Q214,S214,U214,Y214,W214,,AA214,AC214,AE214))</f>
        <v>0</v>
      </c>
      <c r="H214" s="67">
        <f>IF((COUNT(I214:AF214)/2)&gt;=5,SUM(LARGE(I214:AF214,1),LARGE(I214:AF214,2),LARGE(I214:AF214,3),LARGE(I214:AF214,4),LARGE(I214:AF214,5)),SUM(J214,L214,N214,P214,R214,T214,V214,X214,Z214,AB214,AD214,AF214))</f>
        <v>0</v>
      </c>
      <c r="I214" s="154"/>
      <c r="J214" s="69"/>
      <c r="K214" s="154"/>
      <c r="L214" s="69"/>
      <c r="M214" s="150"/>
      <c r="N214" s="71"/>
      <c r="O214" s="72"/>
      <c r="P214" s="73"/>
      <c r="Q214" s="152"/>
      <c r="R214" s="16"/>
      <c r="S214" s="150"/>
      <c r="T214" s="14"/>
      <c r="U214" s="150"/>
      <c r="V214" s="14"/>
      <c r="W214" s="150"/>
      <c r="X214" s="14"/>
      <c r="AA214" s="150"/>
      <c r="AB214" s="14"/>
      <c r="AC214" s="152"/>
      <c r="AD214" s="16"/>
    </row>
    <row r="215" spans="2:30" ht="12.75" customHeight="1">
      <c r="B215"/>
      <c r="C215"/>
      <c r="D215"/>
      <c r="E215" s="13"/>
      <c r="G215" s="66">
        <f>IF((COUNT(I215:AF215)/2)&gt;=5,SUM(LARGE(I215:AF215,COUNT(I215:AF215)/2+1),LARGE(I215:AF215,COUNT(I215:AF215)/2+2),LARGE(I215:AF215,COUNT(I215:AF215)/2+3),LARGE(I215:AF215,COUNT(I215:AF215)/2+4),LARGE(I215:AF215,COUNT(I215:AF215)/2+5)),SUM(I215,K215,M215,O215,Q215,S215,U215,Y215,W215,,AA215,AC215,AE215))</f>
        <v>0</v>
      </c>
      <c r="H215" s="67">
        <f>IF((COUNT(I215:AF215)/2)&gt;=5,SUM(LARGE(I215:AF215,1),LARGE(I215:AF215,2),LARGE(I215:AF215,3),LARGE(I215:AF215,4),LARGE(I215:AF215,5)),SUM(J215,L215,N215,P215,R215,T215,V215,X215,Z215,AB215,AD215,AF215))</f>
        <v>0</v>
      </c>
      <c r="U215" s="180"/>
      <c r="V215" s="14"/>
      <c r="AA215" s="152"/>
      <c r="AB215" s="16"/>
      <c r="AC215" s="152"/>
      <c r="AD215" s="16"/>
    </row>
    <row r="216" spans="2:30" ht="12.75" customHeight="1">
      <c r="B216"/>
      <c r="C216"/>
      <c r="D216"/>
      <c r="E216" s="13"/>
      <c r="F216" s="69"/>
      <c r="G216" s="66">
        <f>IF((COUNT(I216:AF216)/2)&gt;=5,SUM(LARGE(I216:AF216,COUNT(I216:AF216)/2+1),LARGE(I216:AF216,COUNT(I216:AF216)/2+2),LARGE(I216:AF216,COUNT(I216:AF216)/2+3),LARGE(I216:AF216,COUNT(I216:AF216)/2+4),LARGE(I216:AF216,COUNT(I216:AF216)/2+5)),SUM(I216,K216,M216,O216,Q216,S216,U216,Y216,W216,,AA216,AC216,AE216))</f>
        <v>0</v>
      </c>
      <c r="H216" s="67">
        <f>IF((COUNT(I216:AF216)/2)&gt;=5,SUM(LARGE(I216:AF216,1),LARGE(I216:AF216,2),LARGE(I216:AF216,3),LARGE(I216:AF216,4),LARGE(I216:AF216,5)),SUM(J216,L216,N216,P216,R216,T216,V216,X216,Z216,AB216,AD216,AF216))</f>
        <v>0</v>
      </c>
      <c r="I216" s="162"/>
      <c r="J216" s="77"/>
      <c r="K216" s="162"/>
      <c r="L216" s="77"/>
      <c r="M216" s="150"/>
      <c r="N216" s="14"/>
      <c r="O216" s="74"/>
      <c r="P216" s="77"/>
      <c r="Q216" s="150"/>
      <c r="R216" s="14"/>
      <c r="S216" s="150"/>
      <c r="T216" s="14"/>
      <c r="U216" s="154"/>
      <c r="V216" s="69"/>
      <c r="AC216" s="150"/>
      <c r="AD216" s="14"/>
    </row>
    <row r="217" spans="2:30" ht="12.75" customHeight="1">
      <c r="B217"/>
      <c r="C217"/>
      <c r="D217"/>
      <c r="E217" s="13"/>
      <c r="F217" s="64"/>
      <c r="G217" s="66">
        <f>IF((COUNT(I217:AF217)/2)&gt;=5,SUM(LARGE(I217:AF217,COUNT(I217:AF217)/2+1),LARGE(I217:AF217,COUNT(I217:AF217)/2+2),LARGE(I217:AF217,COUNT(I217:AF217)/2+3),LARGE(I217:AF217,COUNT(I217:AF217)/2+4),LARGE(I217:AF217,COUNT(I217:AF217)/2+5)),SUM(I217,K217,M217,O217,Q217,S217,U217,Y217,W217,,AA217,AC217,AE217))</f>
        <v>0</v>
      </c>
      <c r="H217" s="67">
        <f>IF((COUNT(I217:AF217)/2)&gt;=5,SUM(LARGE(I217:AF217,1),LARGE(I217:AF217,2),LARGE(I217:AF217,3),LARGE(I217:AF217,4),LARGE(I217:AF217,5)),SUM(J217,L217,N217,P217,R217,T217,V217,X217,Z217,AB217,AD217,AF217))</f>
        <v>0</v>
      </c>
      <c r="I217" s="174"/>
      <c r="J217" s="78"/>
      <c r="K217" s="174"/>
      <c r="L217" s="78"/>
      <c r="M217" s="154"/>
      <c r="N217" s="69"/>
      <c r="O217" s="76"/>
      <c r="P217" s="78"/>
      <c r="Q217" s="152"/>
      <c r="R217" s="16"/>
      <c r="S217" s="154"/>
      <c r="T217" s="69"/>
      <c r="U217" s="150"/>
      <c r="V217" s="14"/>
      <c r="W217" s="150"/>
      <c r="X217" s="14"/>
      <c r="Y217" s="162"/>
      <c r="Z217" s="77"/>
      <c r="AA217" s="150"/>
      <c r="AB217" s="14"/>
      <c r="AC217" s="160"/>
      <c r="AD217" s="73"/>
    </row>
    <row r="218" spans="2:30" ht="12.75" customHeight="1">
      <c r="B218"/>
      <c r="C218"/>
      <c r="D218"/>
      <c r="E218" s="13"/>
      <c r="F218" s="69"/>
      <c r="G218" s="66">
        <f>IF((COUNT(I218:AF218)/2)&gt;=5,SUM(LARGE(I218:AF218,COUNT(I218:AF218)/2+1),LARGE(I218:AF218,COUNT(I218:AF218)/2+2),LARGE(I218:AF218,COUNT(I218:AF218)/2+3),LARGE(I218:AF218,COUNT(I218:AF218)/2+4),LARGE(I218:AF218,COUNT(I218:AF218)/2+5)),SUM(I218,K218,M218,O218,Q218,S218,U218,Y218,W218,,AA218,AC218,AE218))</f>
        <v>0</v>
      </c>
      <c r="H218" s="67">
        <f>IF((COUNT(I218:AF218)/2)&gt;=5,SUM(LARGE(I218:AF218,1),LARGE(I218:AF218,2),LARGE(I218:AF218,3),LARGE(I218:AF218,4),LARGE(I218:AF218,5)),SUM(J218,L218,N218,P218,R218,T218,V218,X218,Z218,AB218,AD218,AF218))</f>
        <v>0</v>
      </c>
      <c r="I218" s="150"/>
      <c r="J218" s="14"/>
      <c r="K218" s="150"/>
      <c r="L218" s="14"/>
      <c r="M218" s="150"/>
      <c r="N218" s="14"/>
      <c r="O218" s="68"/>
      <c r="P218" s="69"/>
      <c r="Q218" s="154"/>
      <c r="R218" s="69"/>
      <c r="S218" s="150"/>
      <c r="T218" s="14"/>
      <c r="U218" s="174"/>
      <c r="V218" s="78"/>
      <c r="W218" s="150"/>
      <c r="X218" s="14"/>
      <c r="Y218" s="150"/>
      <c r="Z218" s="14"/>
      <c r="AA218" s="152"/>
      <c r="AB218" s="16"/>
      <c r="AC218" s="150"/>
      <c r="AD218" s="14"/>
    </row>
    <row r="219" spans="2:30" ht="12.75" customHeight="1">
      <c r="B219"/>
      <c r="C219"/>
      <c r="D219"/>
      <c r="E219" s="13"/>
      <c r="F219" s="64"/>
      <c r="G219" s="66">
        <f>IF((COUNT(I219:AF219)/2)&gt;=5,SUM(LARGE(I219:AF219,COUNT(I219:AF219)/2+1),LARGE(I219:AF219,COUNT(I219:AF219)/2+2),LARGE(I219:AF219,COUNT(I219:AF219)/2+3),LARGE(I219:AF219,COUNT(I219:AF219)/2+4),LARGE(I219:AF219,COUNT(I219:AF219)/2+5)),SUM(I219,K219,M219,O219,Q219,S219,U219,Y219,W219,,AA219,AC219,AE219))</f>
        <v>0</v>
      </c>
      <c r="H219" s="67">
        <f>IF((COUNT(I219:AF219)/2)&gt;=5,SUM(LARGE(I219:AF219,1),LARGE(I219:AF219,2),LARGE(I219:AF219,3),LARGE(I219:AF219,4),LARGE(I219:AF219,5)),SUM(J219,L219,N219,P219,R219,T219,V219,X219,Z219,AB219,AD219,AF219))</f>
        <v>0</v>
      </c>
      <c r="I219" s="150"/>
      <c r="J219" s="14"/>
      <c r="K219" s="150"/>
      <c r="L219" s="14"/>
      <c r="M219" s="150"/>
      <c r="N219" s="14"/>
      <c r="O219" s="70"/>
      <c r="P219" s="71"/>
      <c r="Q219" s="152"/>
      <c r="R219" s="16"/>
      <c r="S219" s="150"/>
      <c r="T219" s="14"/>
      <c r="U219" s="150"/>
      <c r="V219" s="14"/>
      <c r="W219" s="150"/>
      <c r="X219" s="14"/>
      <c r="Y219" s="162"/>
      <c r="Z219" s="77"/>
      <c r="AA219" s="152"/>
      <c r="AB219" s="16"/>
      <c r="AC219" s="150"/>
      <c r="AD219" s="14"/>
    </row>
    <row r="220" spans="2:30" ht="12.75" customHeight="1">
      <c r="B220"/>
      <c r="C220"/>
      <c r="D220"/>
      <c r="E220" s="13"/>
      <c r="G220" s="66">
        <f>IF((COUNT(I220:AF220)/2)&gt;=5,SUM(LARGE(I220:AF220,COUNT(I220:AF220)/2+1),LARGE(I220:AF220,COUNT(I220:AF220)/2+2),LARGE(I220:AF220,COUNT(I220:AF220)/2+3),LARGE(I220:AF220,COUNT(I220:AF220)/2+4),LARGE(I220:AF220,COUNT(I220:AF220)/2+5)),SUM(I220,K220,M220,O220,Q220,S220,U220,Y220,W220,,AA220,AC220,AE220))</f>
        <v>0</v>
      </c>
      <c r="H220" s="67">
        <f>IF((COUNT(I220:AF220)/2)&gt;=5,SUM(LARGE(I220:AF220,1),LARGE(I220:AF220,2),LARGE(I220:AF220,3),LARGE(I220:AF220,4),LARGE(I220:AF220,5)),SUM(J220,L220,N220,P220,R220,T220,V220,X220,Z220,AB220,AD220,AF220))</f>
        <v>0</v>
      </c>
      <c r="U220" s="180"/>
      <c r="V220" s="14"/>
      <c r="Y220" s="150"/>
      <c r="Z220" s="14"/>
      <c r="AA220" s="150"/>
      <c r="AB220" s="14"/>
      <c r="AC220" s="150"/>
      <c r="AD220" s="14"/>
    </row>
    <row r="221" spans="2:30" ht="12.75" customHeight="1">
      <c r="B221"/>
      <c r="C221"/>
      <c r="D221"/>
      <c r="E221" s="13"/>
      <c r="G221" s="66">
        <f>IF((COUNT(I221:AF221)/2)&gt;=5,SUM(LARGE(I221:AF221,COUNT(I221:AF221)/2+1),LARGE(I221:AF221,COUNT(I221:AF221)/2+2),LARGE(I221:AF221,COUNT(I221:AF221)/2+3),LARGE(I221:AF221,COUNT(I221:AF221)/2+4),LARGE(I221:AF221,COUNT(I221:AF221)/2+5)),SUM(I221,K221,M221,O221,Q221,S221,U221,Y221,W221,,AA221,AC221,AE221))</f>
        <v>0</v>
      </c>
      <c r="H221" s="67">
        <f>IF((COUNT(I221:AF221)/2)&gt;=5,SUM(LARGE(I221:AF221,1),LARGE(I221:AF221,2),LARGE(I221:AF221,3),LARGE(I221:AF221,4),LARGE(I221:AF221,5)),SUM(J221,L221,N221,P221,R221,T221,V221,X221,Z221,AB221,AD221,AF221))</f>
        <v>0</v>
      </c>
      <c r="AC221" s="152"/>
      <c r="AD221" s="16"/>
    </row>
    <row r="222" spans="2:30" ht="12.75" customHeight="1">
      <c r="B222"/>
      <c r="C222"/>
      <c r="D222"/>
      <c r="E222" s="13"/>
      <c r="G222" s="66">
        <f>IF((COUNT(I222:AF222)/2)&gt;=5,SUM(LARGE(I222:AF222,COUNT(I222:AF222)/2+1),LARGE(I222:AF222,COUNT(I222:AF222)/2+2),LARGE(I222:AF222,COUNT(I222:AF222)/2+3),LARGE(I222:AF222,COUNT(I222:AF222)/2+4),LARGE(I222:AF222,COUNT(I222:AF222)/2+5)),SUM(I222,K222,M222,O222,Q222,S222,U222,Y222,W222,,AA222,AC222,AE222))</f>
        <v>0</v>
      </c>
      <c r="H222" s="67">
        <f>IF((COUNT(I222:AF222)/2)&gt;=5,SUM(LARGE(I222:AF222,1),LARGE(I222:AF222,2),LARGE(I222:AF222,3),LARGE(I222:AF222,4),LARGE(I222:AF222,5)),SUM(J222,L222,N222,P222,R222,T222,V222,X222,Z222,AB222,AD222,AF222))</f>
        <v>0</v>
      </c>
      <c r="AC222" s="150"/>
      <c r="AD222" s="14"/>
    </row>
    <row r="223" spans="2:30" ht="12.75" customHeight="1">
      <c r="B223"/>
      <c r="C223"/>
      <c r="D223"/>
      <c r="E223" s="13"/>
      <c r="G223" s="66">
        <f>IF((COUNT(I223:AF223)/2)&gt;=5,SUM(LARGE(I223:AF223,COUNT(I223:AF223)/2+1),LARGE(I223:AF223,COUNT(I223:AF223)/2+2),LARGE(I223:AF223,COUNT(I223:AF223)/2+3),LARGE(I223:AF223,COUNT(I223:AF223)/2+4),LARGE(I223:AF223,COUNT(I223:AF223)/2+5)),SUM(I223,K223,M223,O223,Q223,S223,U223,Y223,W223,,AA223,AC223,AE223))</f>
        <v>0</v>
      </c>
      <c r="H223" s="67">
        <f>IF((COUNT(I223:AF223)/2)&gt;=5,SUM(LARGE(I223:AF223,1),LARGE(I223:AF223,2),LARGE(I223:AF223,3),LARGE(I223:AF223,4),LARGE(I223:AF223,5)),SUM(J223,L223,N223,P223,R223,T223,V223,X223,Z223,AB223,AD223,AF223))</f>
        <v>0</v>
      </c>
      <c r="M223" s="150"/>
      <c r="N223" s="14"/>
      <c r="Q223" s="152"/>
      <c r="R223" s="16"/>
      <c r="S223" s="150"/>
      <c r="T223" s="14"/>
      <c r="U223" s="152"/>
      <c r="V223" s="16"/>
      <c r="W223" s="152"/>
      <c r="X223" s="16"/>
      <c r="AA223" s="150"/>
      <c r="AB223" s="14"/>
      <c r="AC223" s="150"/>
      <c r="AD223" s="14"/>
    </row>
    <row r="224" spans="2:29" ht="12.75" customHeight="1">
      <c r="B224"/>
      <c r="C224"/>
      <c r="D224"/>
      <c r="E224" s="13"/>
      <c r="G224" s="66">
        <f>IF((COUNT(I224:AF224)/2)&gt;=5,SUM(LARGE(I224:AF224,COUNT(I224:AF224)/2+1),LARGE(I224:AF224,COUNT(I224:AF224)/2+2),LARGE(I224:AF224,COUNT(I224:AF224)/2+3),LARGE(I224:AF224,COUNT(I224:AF224)/2+4),LARGE(I224:AF224,COUNT(I224:AF224)/2+5)),SUM(I224,K224,M224,O224,Q224,S224,U224,Y224,W224,,AA224,AC224,AE224))</f>
        <v>0</v>
      </c>
      <c r="H224" s="67">
        <f>IF((COUNT(I224:AF224)/2)&gt;=5,SUM(LARGE(I224:AF224,1),LARGE(I224:AF224,2),LARGE(I224:AF224,3),LARGE(I224:AF224,4),LARGE(I224:AF224,5)),SUM(J224,L224,N224,P224,R224,T224,V224,X224,Z224,AB224,AD224,AF224))</f>
        <v>0</v>
      </c>
      <c r="S224" s="150"/>
      <c r="T224" s="14"/>
      <c r="U224" s="150"/>
      <c r="V224" s="14"/>
      <c r="W224" s="150"/>
      <c r="X224" s="14"/>
      <c r="Y224" s="150"/>
      <c r="Z224" s="14"/>
      <c r="AA224" s="150"/>
      <c r="AB224" s="14"/>
      <c r="AC224" s="152"/>
    </row>
    <row r="225" spans="2:30" ht="12.75" customHeight="1">
      <c r="B225"/>
      <c r="C225"/>
      <c r="D225"/>
      <c r="E225" s="13"/>
      <c r="G225" s="66">
        <f>IF((COUNT(I225:AF225)/2)&gt;=5,SUM(LARGE(I225:AF225,COUNT(I225:AF225)/2+1),LARGE(I225:AF225,COUNT(I225:AF225)/2+2),LARGE(I225:AF225,COUNT(I225:AF225)/2+3),LARGE(I225:AF225,COUNT(I225:AF225)/2+4),LARGE(I225:AF225,COUNT(I225:AF225)/2+5)),SUM(I225,K225,M225,O225,Q225,S225,U225,Y225,W225,,AA225,AC225,AE225))</f>
        <v>0</v>
      </c>
      <c r="H225" s="67">
        <f>IF((COUNT(I225:AF225)/2)&gt;=5,SUM(LARGE(I225:AF225,1),LARGE(I225:AF225,2),LARGE(I225:AF225,3),LARGE(I225:AF225,4),LARGE(I225:AF225,5)),SUM(J225,L225,N225,P225,R225,T225,V225,X225,Z225,AB225,AD225,AF225))</f>
        <v>0</v>
      </c>
      <c r="AC225" s="152"/>
      <c r="AD225" s="16"/>
    </row>
    <row r="226" spans="2:30" ht="12.75" customHeight="1">
      <c r="B226"/>
      <c r="C226"/>
      <c r="D226"/>
      <c r="E226" s="13"/>
      <c r="G226" s="66">
        <f>IF((COUNT(I226:AF226)/2)&gt;=5,SUM(LARGE(I226:AF226,COUNT(I226:AF226)/2+1),LARGE(I226:AF226,COUNT(I226:AF226)/2+2),LARGE(I226:AF226,COUNT(I226:AF226)/2+3),LARGE(I226:AF226,COUNT(I226:AF226)/2+4),LARGE(I226:AF226,COUNT(I226:AF226)/2+5)),SUM(I226,K226,M226,O226,Q226,S226,U226,Y226,W226,,AA226,AC226,AE226))</f>
        <v>0</v>
      </c>
      <c r="H226" s="67">
        <f>IF((COUNT(I226:AF226)/2)&gt;=5,SUM(LARGE(I226:AF226,1),LARGE(I226:AF226,2),LARGE(I226:AF226,3),LARGE(I226:AF226,4),LARGE(I226:AF226,5)),SUM(J226,L226,N226,P226,R226,T226,V226,X226,Z226,AB226,AD226,AF226))</f>
        <v>0</v>
      </c>
      <c r="U226" s="152"/>
      <c r="V226" s="16"/>
      <c r="W226" s="152"/>
      <c r="X226" s="16"/>
      <c r="Y226" s="174"/>
      <c r="Z226" s="78"/>
      <c r="AA226" s="72"/>
      <c r="AB226" s="73"/>
      <c r="AC226" s="161"/>
      <c r="AD226" s="69"/>
    </row>
    <row r="227" spans="2:30" ht="12.75" customHeight="1">
      <c r="B227"/>
      <c r="C227"/>
      <c r="D227"/>
      <c r="E227" s="13"/>
      <c r="G227" s="66">
        <f>IF((COUNT(I227:AF227)/2)&gt;=5,SUM(LARGE(I227:AF227,COUNT(I227:AF227)/2+1),LARGE(I227:AF227,COUNT(I227:AF227)/2+2),LARGE(I227:AF227,COUNT(I227:AF227)/2+3),LARGE(I227:AF227,COUNT(I227:AF227)/2+4),LARGE(I227:AF227,COUNT(I227:AF227)/2+5)),SUM(I227,K227,M227,O227,Q227,S227,U227,Y227,W227,,AA227,AC227,AE227))</f>
        <v>0</v>
      </c>
      <c r="H227" s="67">
        <f>IF((COUNT(I227:AF227)/2)&gt;=5,SUM(LARGE(I227:AF227,1),LARGE(I227:AF227,2),LARGE(I227:AF227,3),LARGE(I227:AF227,4),LARGE(I227:AF227,5)),SUM(J227,L227,N227,P227,R227,T227,V227,X227,Z227,AB227,AD227,AF227))</f>
        <v>0</v>
      </c>
      <c r="U227" s="180"/>
      <c r="V227" s="14"/>
      <c r="AC227" s="150"/>
      <c r="AD227" s="14"/>
    </row>
    <row r="228" spans="7:8" ht="12.75" customHeight="1">
      <c r="G228" s="66">
        <f>IF((COUNT(I228:AF228)/2)&gt;=5,SUM(LARGE(I228:AF228,COUNT(I228:AF228)/2+1),LARGE(I228:AF228,COUNT(I228:AF228)/2+2),LARGE(I228:AF228,COUNT(I228:AF228)/2+3),LARGE(I228:AF228,COUNT(I228:AF228)/2+4),LARGE(I228:AF228,COUNT(I228:AF228)/2+5)),SUM(I228,K228,M228,O228,Q228,S228,U228,Y228,W228,,AA228,AC228,AE228))</f>
        <v>0</v>
      </c>
      <c r="H228" s="67">
        <f>IF((COUNT(I228:AF228)/2)&gt;=5,SUM(LARGE(I228:AF228,1),LARGE(I228:AF228,2),LARGE(I228:AF228,3),LARGE(I228:AF228,4),LARGE(I228:AF228,5)),SUM(J228,L228,N228,P228,R228,T228,V228,X228,Z228,AB228,AD228,AF228))</f>
        <v>0</v>
      </c>
    </row>
    <row r="229" spans="7:8" ht="12.75" customHeight="1">
      <c r="G229" s="66">
        <f>IF((COUNT(I229:AF229)/2)&gt;=5,SUM(LARGE(I229:AF229,COUNT(I229:AF229)/2+1),LARGE(I229:AF229,COUNT(I229:AF229)/2+2),LARGE(I229:AF229,COUNT(I229:AF229)/2+3),LARGE(I229:AF229,COUNT(I229:AF229)/2+4),LARGE(I229:AF229,COUNT(I229:AF229)/2+5)),SUM(I229,K229,M229,O229,Q229,S229,U229,Y229,W229,,AA229,AC229,AE229))</f>
        <v>0</v>
      </c>
      <c r="H229" s="67">
        <f>IF((COUNT(I229:AF229)/2)&gt;=5,SUM(LARGE(I229:AF229,1),LARGE(I229:AF229,2),LARGE(I229:AF229,3),LARGE(I229:AF229,4),LARGE(I229:AF229,5)),SUM(J229,L229,N229,P229,R229,T229,V229,X229,Z229,AB229,AD229,AF229))</f>
        <v>0</v>
      </c>
    </row>
    <row r="230" spans="7:8" ht="12.75" customHeight="1">
      <c r="G230" s="66">
        <f>IF((COUNT(I230:AF230)/2)&gt;=5,SUM(LARGE(I230:AF230,COUNT(I230:AF230)/2+1),LARGE(I230:AF230,COUNT(I230:AF230)/2+2),LARGE(I230:AF230,COUNT(I230:AF230)/2+3),LARGE(I230:AF230,COUNT(I230:AF230)/2+4),LARGE(I230:AF230,COUNT(I230:AF230)/2+5)),SUM(I230,K230,M230,O230,Q230,S230,U230,Y230,W230,,AA230,AC230,AE230))</f>
        <v>0</v>
      </c>
      <c r="H230" s="67">
        <f>IF((COUNT(I230:AF230)/2)&gt;=5,SUM(LARGE(I230:AF230,1),LARGE(I230:AF230,2),LARGE(I230:AF230,3),LARGE(I230:AF230,4),LARGE(I230:AF230,5)),SUM(J230,L230,N230,P230,R230,T230,V230,X230,Z230,AB230,AD230,AF230))</f>
        <v>0</v>
      </c>
    </row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</sheetData>
  <sheetProtection selectLockedCells="1" selectUnlockedCells="1"/>
  <autoFilter ref="A5:AF230"/>
  <mergeCells count="24">
    <mergeCell ref="U4:V4"/>
    <mergeCell ref="W4:X4"/>
    <mergeCell ref="Y4:Z4"/>
    <mergeCell ref="AA4:AB4"/>
    <mergeCell ref="AC4:AD4"/>
    <mergeCell ref="AE4:AF4"/>
    <mergeCell ref="I4:J4"/>
    <mergeCell ref="K4:L4"/>
    <mergeCell ref="M4:N4"/>
    <mergeCell ref="O4:P4"/>
    <mergeCell ref="Q4:R4"/>
    <mergeCell ref="S4:T4"/>
    <mergeCell ref="U3:V3"/>
    <mergeCell ref="W3:X3"/>
    <mergeCell ref="Y3:Z3"/>
    <mergeCell ref="AA3:AB3"/>
    <mergeCell ref="AC3:AD3"/>
    <mergeCell ref="AE3:AF3"/>
    <mergeCell ref="I3:J3"/>
    <mergeCell ref="K3:L3"/>
    <mergeCell ref="M3:N3"/>
    <mergeCell ref="O3:P3"/>
    <mergeCell ref="Q3:R3"/>
    <mergeCell ref="S3:T3"/>
  </mergeCells>
  <printOptions/>
  <pageMargins left="0.19652777777777777" right="0.19652777777777777" top="0.39375" bottom="0.39375" header="0.5118055555555555" footer="0.5118055555555555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 customHeight="1"/>
  <cols>
    <col min="1" max="1" width="4.25390625" style="156" customWidth="1"/>
    <col min="2" max="2" width="21.25390625" style="1" customWidth="1"/>
    <col min="3" max="3" width="21.00390625" style="1" customWidth="1"/>
    <col min="4" max="4" width="6.00390625" style="60" customWidth="1"/>
    <col min="5" max="5" width="4.25390625" style="1" customWidth="1"/>
    <col min="6" max="6" width="3.75390625" style="60" customWidth="1"/>
    <col min="7" max="7" width="6.75390625" style="3" customWidth="1"/>
    <col min="8" max="8" width="8.25390625" style="1" customWidth="1"/>
    <col min="9" max="9" width="4.25390625" style="4" customWidth="1"/>
    <col min="10" max="10" width="4.25390625" style="2" customWidth="1"/>
    <col min="11" max="11" width="4.25390625" style="163" customWidth="1"/>
    <col min="12" max="12" width="4.375" style="2" customWidth="1"/>
    <col min="13" max="13" width="4.25390625" style="163" customWidth="1"/>
    <col min="14" max="14" width="4.375" style="2" customWidth="1"/>
    <col min="15" max="15" width="4.25390625" style="4" hidden="1" customWidth="1"/>
    <col min="16" max="16" width="4.25390625" style="2" hidden="1" customWidth="1"/>
    <col min="17" max="17" width="4.25390625" style="163" customWidth="1"/>
    <col min="18" max="18" width="4.25390625" style="2" customWidth="1"/>
    <col min="19" max="19" width="4.125" style="163" customWidth="1"/>
    <col min="20" max="20" width="4.25390625" style="2" customWidth="1"/>
    <col min="21" max="21" width="4.25390625" style="163" customWidth="1"/>
    <col min="22" max="22" width="4.25390625" style="2" customWidth="1"/>
    <col min="23" max="23" width="4.25390625" style="163" customWidth="1"/>
    <col min="24" max="24" width="4.25390625" style="2" customWidth="1"/>
    <col min="25" max="25" width="4.25390625" style="163" hidden="1" customWidth="1"/>
    <col min="26" max="26" width="4.25390625" style="2" hidden="1" customWidth="1"/>
    <col min="27" max="27" width="4.25390625" style="4" customWidth="1"/>
    <col min="28" max="28" width="4.125" style="2" customWidth="1"/>
    <col min="29" max="29" width="4.625" style="3" customWidth="1"/>
    <col min="30" max="30" width="4.625" style="1" customWidth="1"/>
    <col min="31" max="31" width="4.625" style="3" customWidth="1"/>
    <col min="32" max="32" width="4.625" style="1" customWidth="1"/>
    <col min="33" max="255" width="9.125" style="1" customWidth="1"/>
  </cols>
  <sheetData>
    <row r="1" spans="1:31" ht="12" customHeight="1">
      <c r="A1" s="157"/>
      <c r="B1" s="6" t="s">
        <v>507</v>
      </c>
      <c r="C1" s="7"/>
      <c r="D1" s="61"/>
      <c r="E1" s="5"/>
      <c r="F1" s="61"/>
      <c r="G1" s="5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5"/>
      <c r="AE1" s="5"/>
    </row>
    <row r="2" spans="1:31" ht="12" customHeight="1">
      <c r="A2" s="157"/>
      <c r="B2" s="9"/>
      <c r="C2" s="5"/>
      <c r="D2" s="61"/>
      <c r="E2" s="5"/>
      <c r="F2" s="61"/>
      <c r="G2" s="5"/>
      <c r="H2" s="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5"/>
      <c r="AE2" s="5"/>
    </row>
    <row r="3" spans="1:32" ht="12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62" t="s">
        <v>5</v>
      </c>
      <c r="G3" s="11" t="s">
        <v>6</v>
      </c>
      <c r="H3" s="10" t="s">
        <v>7</v>
      </c>
      <c r="I3" s="190" t="s">
        <v>8</v>
      </c>
      <c r="J3" s="190"/>
      <c r="K3" s="190" t="s">
        <v>9</v>
      </c>
      <c r="L3" s="190"/>
      <c r="M3" s="191" t="s">
        <v>10</v>
      </c>
      <c r="N3" s="191"/>
      <c r="O3" s="190" t="s">
        <v>11</v>
      </c>
      <c r="P3" s="190"/>
      <c r="Q3" s="190" t="s">
        <v>12</v>
      </c>
      <c r="R3" s="190"/>
      <c r="S3" s="190" t="s">
        <v>13</v>
      </c>
      <c r="T3" s="190"/>
      <c r="U3" s="190" t="s">
        <v>9</v>
      </c>
      <c r="V3" s="190"/>
      <c r="W3" s="190" t="s">
        <v>14</v>
      </c>
      <c r="X3" s="190"/>
      <c r="Y3" s="190" t="s">
        <v>15</v>
      </c>
      <c r="Z3" s="190"/>
      <c r="AA3" s="190" t="s">
        <v>16</v>
      </c>
      <c r="AB3" s="190"/>
      <c r="AC3" s="190" t="s">
        <v>17</v>
      </c>
      <c r="AD3" s="190"/>
      <c r="AE3" s="190" t="s">
        <v>635</v>
      </c>
      <c r="AF3" s="190"/>
    </row>
    <row r="4" spans="1:32" ht="12" customHeight="1">
      <c r="A4" s="158"/>
      <c r="B4" s="10"/>
      <c r="C4" s="10"/>
      <c r="D4" s="62"/>
      <c r="E4" s="10"/>
      <c r="F4" s="62"/>
      <c r="G4" s="10"/>
      <c r="H4" s="10"/>
      <c r="I4" s="190"/>
      <c r="J4" s="190"/>
      <c r="K4" s="190" t="s">
        <v>18</v>
      </c>
      <c r="L4" s="190"/>
      <c r="M4" s="191"/>
      <c r="N4" s="191"/>
      <c r="O4" s="190" t="s">
        <v>19</v>
      </c>
      <c r="P4" s="190"/>
      <c r="Q4" s="190" t="s">
        <v>20</v>
      </c>
      <c r="R4" s="190"/>
      <c r="S4" s="190"/>
      <c r="T4" s="190"/>
      <c r="U4" s="190" t="s">
        <v>21</v>
      </c>
      <c r="V4" s="190"/>
      <c r="W4" s="190"/>
      <c r="X4" s="190"/>
      <c r="Y4" s="190" t="s">
        <v>22</v>
      </c>
      <c r="Z4" s="190"/>
      <c r="AA4" s="190"/>
      <c r="AB4" s="190"/>
      <c r="AC4" s="190"/>
      <c r="AD4" s="190"/>
      <c r="AE4" s="190"/>
      <c r="AF4" s="190"/>
    </row>
    <row r="5" spans="1:32" ht="12" customHeight="1">
      <c r="A5" s="158"/>
      <c r="B5" s="10"/>
      <c r="C5" s="10"/>
      <c r="D5" s="62"/>
      <c r="E5" s="10"/>
      <c r="F5" s="62"/>
      <c r="G5" s="10"/>
      <c r="H5" s="10"/>
      <c r="I5" s="10"/>
      <c r="J5" s="10"/>
      <c r="K5" s="10"/>
      <c r="L5" s="10"/>
      <c r="M5" s="151"/>
      <c r="N5" s="15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5" customHeight="1">
      <c r="A6" s="164">
        <f>SUM(A4,1)</f>
        <v>1</v>
      </c>
      <c r="B6" t="s">
        <v>69</v>
      </c>
      <c r="C6" t="s">
        <v>377</v>
      </c>
      <c r="D6">
        <v>1997</v>
      </c>
      <c r="E6" s="13" t="s">
        <v>42</v>
      </c>
      <c r="F6" s="69">
        <v>1</v>
      </c>
      <c r="G6" s="66">
        <f aca="true" t="shared" si="0" ref="G6:G37">IF((COUNT(I6:AF6)/2)&gt;=5,SUM(LARGE(I6:AF6,COUNT(I6:AF6)/2+1),LARGE(I6:AF6,COUNT(I6:AF6)/2+2),LARGE(I6:AF6,COUNT(I6:AF6)/2+3),LARGE(I6:AF6,COUNT(I6:AF6)/2+4),LARGE(I6:AF6,COUNT(I6:AF6)/2+5)),SUM(I6,K6,M6,O6,Q6,S6,U6,Y6,W6,,AA6,AC6,AE6))</f>
        <v>235</v>
      </c>
      <c r="H6" s="67">
        <f aca="true" t="shared" si="1" ref="H6:H37">IF((COUNT(I6:AF6)/2)&gt;=5,SUM(LARGE(I6:AF6,1),LARGE(I6:AF6,2),LARGE(I6:AF6,3),LARGE(I6:AF6,4),LARGE(I6:AF6,5)),SUM(J6,L6,N6,P6,R6,T6,V6,X6,Z6,AB6,AD6,AF6))</f>
        <v>468</v>
      </c>
      <c r="I6" s="150"/>
      <c r="J6" s="14"/>
      <c r="K6" s="150"/>
      <c r="L6" s="14"/>
      <c r="M6" s="162"/>
      <c r="N6" s="77"/>
      <c r="O6" s="70"/>
      <c r="P6" s="71"/>
      <c r="Q6" s="150">
        <v>46</v>
      </c>
      <c r="R6" s="14">
        <v>96</v>
      </c>
      <c r="S6" s="150">
        <v>43</v>
      </c>
      <c r="T6" s="14">
        <v>87</v>
      </c>
      <c r="U6" s="180">
        <v>46</v>
      </c>
      <c r="V6" s="14">
        <v>93</v>
      </c>
      <c r="W6" s="150"/>
      <c r="X6" s="14"/>
      <c r="Y6" s="150"/>
      <c r="Z6" s="14"/>
      <c r="AA6" s="150">
        <v>50</v>
      </c>
      <c r="AB6" s="14">
        <v>96</v>
      </c>
      <c r="AC6" s="150">
        <v>50</v>
      </c>
      <c r="AD6" s="14">
        <v>96</v>
      </c>
      <c r="AE6" s="150"/>
      <c r="AF6" s="14"/>
    </row>
    <row r="7" spans="1:32" ht="15" customHeight="1">
      <c r="A7" s="164">
        <v>2</v>
      </c>
      <c r="B7" t="s">
        <v>83</v>
      </c>
      <c r="C7" t="s">
        <v>34</v>
      </c>
      <c r="D7">
        <v>1980</v>
      </c>
      <c r="E7" s="13" t="s">
        <v>27</v>
      </c>
      <c r="F7" s="69">
        <v>1</v>
      </c>
      <c r="G7" s="66">
        <f t="shared" si="0"/>
        <v>246</v>
      </c>
      <c r="H7" s="67">
        <f t="shared" si="1"/>
        <v>465</v>
      </c>
      <c r="I7" s="68"/>
      <c r="J7" s="69"/>
      <c r="K7" s="150"/>
      <c r="L7" s="14"/>
      <c r="M7" s="154"/>
      <c r="N7" s="69"/>
      <c r="O7" s="74"/>
      <c r="P7" s="77"/>
      <c r="Q7" s="152"/>
      <c r="R7" s="16"/>
      <c r="S7" s="150">
        <v>50</v>
      </c>
      <c r="T7" s="14">
        <v>90</v>
      </c>
      <c r="U7" s="180">
        <v>46</v>
      </c>
      <c r="V7" s="14">
        <v>89</v>
      </c>
      <c r="W7" s="150">
        <v>50</v>
      </c>
      <c r="X7" s="14">
        <v>93</v>
      </c>
      <c r="Y7" s="150"/>
      <c r="Z7" s="14"/>
      <c r="AA7" s="150">
        <v>50</v>
      </c>
      <c r="AB7" s="14">
        <v>93</v>
      </c>
      <c r="AC7" s="150">
        <v>50</v>
      </c>
      <c r="AD7" s="14">
        <v>100</v>
      </c>
      <c r="AE7" s="150"/>
      <c r="AF7" s="14"/>
    </row>
    <row r="8" spans="1:30" ht="15" customHeight="1">
      <c r="A8" s="164">
        <v>3</v>
      </c>
      <c r="B8" t="s">
        <v>176</v>
      </c>
      <c r="C8" t="s">
        <v>377</v>
      </c>
      <c r="D8">
        <v>1982</v>
      </c>
      <c r="E8" s="13" t="s">
        <v>35</v>
      </c>
      <c r="F8" s="60">
        <v>1</v>
      </c>
      <c r="G8" s="66">
        <f t="shared" si="0"/>
        <v>238</v>
      </c>
      <c r="H8" s="67">
        <f t="shared" si="1"/>
        <v>443</v>
      </c>
      <c r="Q8" s="152">
        <v>46</v>
      </c>
      <c r="R8" s="16">
        <v>87</v>
      </c>
      <c r="S8" s="150">
        <v>50</v>
      </c>
      <c r="T8" s="14">
        <v>88</v>
      </c>
      <c r="U8" s="180">
        <v>50</v>
      </c>
      <c r="V8" s="14">
        <v>91</v>
      </c>
      <c r="W8" s="152">
        <v>46</v>
      </c>
      <c r="X8" s="16">
        <v>89</v>
      </c>
      <c r="Y8" s="150"/>
      <c r="Z8" s="14"/>
      <c r="AA8" s="152">
        <v>46</v>
      </c>
      <c r="AB8" s="16">
        <v>88</v>
      </c>
      <c r="AC8" s="152">
        <v>46</v>
      </c>
      <c r="AD8" s="16">
        <v>87</v>
      </c>
    </row>
    <row r="9" spans="1:32" ht="15" customHeight="1">
      <c r="A9" s="164">
        <v>4</v>
      </c>
      <c r="B9" t="s">
        <v>33</v>
      </c>
      <c r="C9" t="s">
        <v>34</v>
      </c>
      <c r="D9">
        <v>1980</v>
      </c>
      <c r="E9" s="13" t="s">
        <v>27</v>
      </c>
      <c r="F9" s="64">
        <v>2</v>
      </c>
      <c r="G9" s="66">
        <f t="shared" si="0"/>
        <v>217</v>
      </c>
      <c r="H9" s="67">
        <f t="shared" si="1"/>
        <v>436</v>
      </c>
      <c r="I9" s="150"/>
      <c r="J9" s="14"/>
      <c r="K9" s="150"/>
      <c r="L9" s="14"/>
      <c r="M9" s="159"/>
      <c r="N9" s="71"/>
      <c r="O9" s="70"/>
      <c r="P9" s="71"/>
      <c r="Q9" s="152">
        <v>50</v>
      </c>
      <c r="R9" s="16">
        <v>86</v>
      </c>
      <c r="S9" s="150">
        <v>41</v>
      </c>
      <c r="T9" s="14">
        <v>85</v>
      </c>
      <c r="U9" s="180"/>
      <c r="V9" s="14"/>
      <c r="W9" s="152">
        <v>43</v>
      </c>
      <c r="X9" s="16">
        <v>90</v>
      </c>
      <c r="Y9" s="150"/>
      <c r="Z9" s="14"/>
      <c r="AA9" s="152">
        <v>43</v>
      </c>
      <c r="AB9" s="16">
        <v>87</v>
      </c>
      <c r="AC9" s="152">
        <v>40</v>
      </c>
      <c r="AD9" s="16">
        <v>88</v>
      </c>
      <c r="AE9" s="150"/>
      <c r="AF9" s="14"/>
    </row>
    <row r="10" spans="1:32" ht="15" customHeight="1">
      <c r="A10" s="164">
        <v>5</v>
      </c>
      <c r="B10" t="s">
        <v>198</v>
      </c>
      <c r="C10" t="s">
        <v>323</v>
      </c>
      <c r="D10">
        <v>1970</v>
      </c>
      <c r="E10" s="13" t="s">
        <v>45</v>
      </c>
      <c r="F10" s="60">
        <v>1</v>
      </c>
      <c r="G10" s="66">
        <f t="shared" si="0"/>
        <v>238</v>
      </c>
      <c r="H10" s="67">
        <f t="shared" si="1"/>
        <v>422</v>
      </c>
      <c r="Q10" s="152">
        <v>50</v>
      </c>
      <c r="R10" s="16">
        <v>84</v>
      </c>
      <c r="S10" s="150">
        <v>46</v>
      </c>
      <c r="T10" s="14">
        <v>81</v>
      </c>
      <c r="U10" s="180">
        <v>46</v>
      </c>
      <c r="V10" s="14">
        <v>87</v>
      </c>
      <c r="W10" s="150"/>
      <c r="X10" s="14"/>
      <c r="Y10" s="150"/>
      <c r="Z10" s="14"/>
      <c r="AA10" s="152">
        <v>46</v>
      </c>
      <c r="AB10" s="16">
        <v>84</v>
      </c>
      <c r="AC10" s="152">
        <v>50</v>
      </c>
      <c r="AD10" s="16">
        <v>86</v>
      </c>
      <c r="AE10" s="150"/>
      <c r="AF10" s="14"/>
    </row>
    <row r="11" spans="1:32" ht="15" customHeight="1">
      <c r="A11" s="164">
        <v>6</v>
      </c>
      <c r="B11" t="s">
        <v>25</v>
      </c>
      <c r="C11" t="s">
        <v>282</v>
      </c>
      <c r="D11">
        <v>1969</v>
      </c>
      <c r="E11" s="13" t="s">
        <v>45</v>
      </c>
      <c r="F11" s="60">
        <v>2</v>
      </c>
      <c r="G11" s="66">
        <f t="shared" si="0"/>
        <v>200</v>
      </c>
      <c r="H11" s="67">
        <f t="shared" si="1"/>
        <v>388</v>
      </c>
      <c r="S11" s="150">
        <v>50</v>
      </c>
      <c r="T11" s="14">
        <v>96</v>
      </c>
      <c r="U11" s="180">
        <v>50</v>
      </c>
      <c r="V11" s="14">
        <v>96</v>
      </c>
      <c r="W11" s="150">
        <v>50</v>
      </c>
      <c r="X11" s="14">
        <v>96</v>
      </c>
      <c r="Y11" s="150"/>
      <c r="Z11" s="14"/>
      <c r="AA11" s="150">
        <v>50</v>
      </c>
      <c r="AB11" s="14">
        <v>100</v>
      </c>
      <c r="AC11" s="81"/>
      <c r="AD11" s="63"/>
      <c r="AE11" s="150"/>
      <c r="AF11" s="14"/>
    </row>
    <row r="12" spans="1:32" ht="15" customHeight="1">
      <c r="A12" s="164">
        <v>7</v>
      </c>
      <c r="B12" t="s">
        <v>413</v>
      </c>
      <c r="C12" t="s">
        <v>61</v>
      </c>
      <c r="D12">
        <v>1978</v>
      </c>
      <c r="E12" s="13" t="s">
        <v>27</v>
      </c>
      <c r="F12" s="64">
        <v>3</v>
      </c>
      <c r="G12" s="66">
        <f t="shared" si="0"/>
        <v>184</v>
      </c>
      <c r="H12" s="67">
        <f t="shared" si="1"/>
        <v>364</v>
      </c>
      <c r="I12" s="150"/>
      <c r="J12" s="14"/>
      <c r="K12" s="150"/>
      <c r="L12" s="14"/>
      <c r="M12" s="150"/>
      <c r="N12" s="14"/>
      <c r="O12" s="68"/>
      <c r="P12" s="69"/>
      <c r="Q12" s="152"/>
      <c r="R12" s="16"/>
      <c r="S12" s="153">
        <v>46</v>
      </c>
      <c r="T12" s="14">
        <v>89</v>
      </c>
      <c r="U12" s="150"/>
      <c r="V12" s="14"/>
      <c r="W12" s="150">
        <v>46</v>
      </c>
      <c r="X12" s="14">
        <v>91</v>
      </c>
      <c r="Y12" s="150"/>
      <c r="Z12" s="14"/>
      <c r="AA12" s="152">
        <v>46</v>
      </c>
      <c r="AB12" s="16">
        <v>91</v>
      </c>
      <c r="AC12" s="150">
        <v>46</v>
      </c>
      <c r="AD12" s="14">
        <v>93</v>
      </c>
      <c r="AE12" s="152"/>
      <c r="AF12" s="16"/>
    </row>
    <row r="13" spans="1:32" ht="15" customHeight="1">
      <c r="A13" s="164">
        <v>8</v>
      </c>
      <c r="B13" t="s">
        <v>36</v>
      </c>
      <c r="C13" t="s">
        <v>426</v>
      </c>
      <c r="D13">
        <v>1975</v>
      </c>
      <c r="E13" s="13" t="s">
        <v>27</v>
      </c>
      <c r="F13" s="65">
        <v>4</v>
      </c>
      <c r="G13" s="66">
        <f t="shared" si="0"/>
        <v>175</v>
      </c>
      <c r="H13" s="67">
        <f t="shared" si="1"/>
        <v>351</v>
      </c>
      <c r="I13" s="150"/>
      <c r="J13" s="14"/>
      <c r="K13" s="150"/>
      <c r="L13" s="14"/>
      <c r="M13" s="154"/>
      <c r="N13" s="69"/>
      <c r="O13" s="68"/>
      <c r="P13" s="69"/>
      <c r="Q13" s="152"/>
      <c r="R13" s="16"/>
      <c r="S13" s="150">
        <v>43</v>
      </c>
      <c r="T13" s="14">
        <v>86</v>
      </c>
      <c r="U13" s="180">
        <v>50</v>
      </c>
      <c r="V13" s="14">
        <v>90</v>
      </c>
      <c r="W13" s="154"/>
      <c r="X13" s="69"/>
      <c r="AA13" s="152">
        <v>41</v>
      </c>
      <c r="AB13" s="16">
        <v>86</v>
      </c>
      <c r="AC13" s="152">
        <v>41</v>
      </c>
      <c r="AD13" s="16">
        <v>89</v>
      </c>
      <c r="AE13" s="81"/>
      <c r="AF13" s="63"/>
    </row>
    <row r="14" spans="1:32" ht="15" customHeight="1">
      <c r="A14" s="164">
        <v>9</v>
      </c>
      <c r="B14" t="s">
        <v>44</v>
      </c>
      <c r="C14" t="s">
        <v>61</v>
      </c>
      <c r="D14">
        <v>1954</v>
      </c>
      <c r="E14" s="13" t="s">
        <v>45</v>
      </c>
      <c r="F14" s="64">
        <v>3</v>
      </c>
      <c r="G14" s="66">
        <f t="shared" si="0"/>
        <v>175</v>
      </c>
      <c r="H14" s="67">
        <f t="shared" si="1"/>
        <v>336</v>
      </c>
      <c r="I14" s="76"/>
      <c r="J14" s="73"/>
      <c r="K14" s="150"/>
      <c r="L14" s="14"/>
      <c r="M14" s="154"/>
      <c r="N14" s="71"/>
      <c r="O14" s="70"/>
      <c r="P14" s="71"/>
      <c r="Q14" s="152"/>
      <c r="R14" s="16"/>
      <c r="S14" s="150">
        <v>43</v>
      </c>
      <c r="T14" s="14">
        <v>79</v>
      </c>
      <c r="U14" s="180">
        <v>43</v>
      </c>
      <c r="V14" s="14">
        <v>86</v>
      </c>
      <c r="W14" s="152">
        <v>46</v>
      </c>
      <c r="X14" s="16">
        <v>88</v>
      </c>
      <c r="Y14" s="150"/>
      <c r="Z14" s="14"/>
      <c r="AA14" s="152">
        <v>43</v>
      </c>
      <c r="AB14" s="16">
        <v>83</v>
      </c>
      <c r="AC14" s="152"/>
      <c r="AD14" s="16"/>
      <c r="AE14" s="150"/>
      <c r="AF14" s="14"/>
    </row>
    <row r="15" spans="1:32" ht="15" customHeight="1">
      <c r="A15" s="164">
        <v>10</v>
      </c>
      <c r="B15" t="s">
        <v>477</v>
      </c>
      <c r="C15" t="s">
        <v>460</v>
      </c>
      <c r="D15">
        <v>1996</v>
      </c>
      <c r="E15" s="13" t="s">
        <v>42</v>
      </c>
      <c r="F15" s="64">
        <v>2</v>
      </c>
      <c r="G15" s="66">
        <f t="shared" si="0"/>
        <v>150</v>
      </c>
      <c r="H15" s="67">
        <f t="shared" si="1"/>
        <v>293</v>
      </c>
      <c r="I15" s="150"/>
      <c r="J15" s="14"/>
      <c r="K15" s="150"/>
      <c r="L15" s="14"/>
      <c r="M15" s="150"/>
      <c r="N15" s="14"/>
      <c r="O15" s="74"/>
      <c r="P15" s="77"/>
      <c r="Q15" s="152"/>
      <c r="R15" s="16"/>
      <c r="S15" s="150">
        <v>50</v>
      </c>
      <c r="T15" s="14">
        <v>93</v>
      </c>
      <c r="U15" s="180">
        <v>50</v>
      </c>
      <c r="V15" s="14">
        <v>100</v>
      </c>
      <c r="W15" s="150">
        <v>50</v>
      </c>
      <c r="X15" s="14">
        <v>100</v>
      </c>
      <c r="Y15" s="150"/>
      <c r="Z15" s="14"/>
      <c r="AA15" s="150"/>
      <c r="AB15" s="14"/>
      <c r="AE15" s="152"/>
      <c r="AF15" s="16"/>
    </row>
    <row r="16" spans="1:32" ht="15" customHeight="1">
      <c r="A16" s="164">
        <v>11</v>
      </c>
      <c r="B16" t="s">
        <v>384</v>
      </c>
      <c r="C16" t="s">
        <v>70</v>
      </c>
      <c r="D16">
        <v>1999</v>
      </c>
      <c r="E16" s="13" t="s">
        <v>42</v>
      </c>
      <c r="F16" s="65">
        <v>3</v>
      </c>
      <c r="G16" s="66">
        <f t="shared" si="0"/>
        <v>135</v>
      </c>
      <c r="H16" s="67">
        <f t="shared" si="1"/>
        <v>272</v>
      </c>
      <c r="I16" s="150"/>
      <c r="J16" s="14"/>
      <c r="K16" s="150"/>
      <c r="L16" s="14"/>
      <c r="M16" s="159"/>
      <c r="N16" s="71"/>
      <c r="O16" s="68"/>
      <c r="P16" s="69"/>
      <c r="Q16" s="152">
        <v>43</v>
      </c>
      <c r="R16" s="16">
        <v>91</v>
      </c>
      <c r="S16" s="150">
        <v>46</v>
      </c>
      <c r="T16" s="14">
        <v>91</v>
      </c>
      <c r="U16" s="150"/>
      <c r="V16" s="14"/>
      <c r="W16" s="150"/>
      <c r="X16" s="14"/>
      <c r="AA16" s="152">
        <v>46</v>
      </c>
      <c r="AB16" s="16">
        <v>90</v>
      </c>
      <c r="AC16" s="152"/>
      <c r="AD16" s="16"/>
      <c r="AE16" s="150"/>
      <c r="AF16" s="14"/>
    </row>
    <row r="17" spans="1:32" ht="15" customHeight="1">
      <c r="A17" s="164">
        <v>12</v>
      </c>
      <c r="B17" t="s">
        <v>193</v>
      </c>
      <c r="C17" t="s">
        <v>387</v>
      </c>
      <c r="D17">
        <v>1989</v>
      </c>
      <c r="E17" s="13" t="s">
        <v>35</v>
      </c>
      <c r="F17" s="69">
        <v>2</v>
      </c>
      <c r="G17" s="66">
        <f t="shared" si="0"/>
        <v>150</v>
      </c>
      <c r="H17" s="67">
        <f t="shared" si="1"/>
        <v>268</v>
      </c>
      <c r="I17" s="150"/>
      <c r="J17" s="14"/>
      <c r="K17" s="150"/>
      <c r="L17" s="14"/>
      <c r="M17" s="150"/>
      <c r="N17" s="14"/>
      <c r="O17" s="74"/>
      <c r="P17" s="77"/>
      <c r="Q17" s="152">
        <v>50</v>
      </c>
      <c r="R17" s="16">
        <v>89</v>
      </c>
      <c r="S17" s="150"/>
      <c r="T17" s="14"/>
      <c r="U17" s="180"/>
      <c r="V17" s="14"/>
      <c r="W17" s="150"/>
      <c r="X17" s="14"/>
      <c r="AA17" s="152">
        <v>50</v>
      </c>
      <c r="AB17" s="16">
        <v>89</v>
      </c>
      <c r="AC17" s="152">
        <v>50</v>
      </c>
      <c r="AD17" s="16">
        <v>90</v>
      </c>
      <c r="AE17" s="68"/>
      <c r="AF17" s="69"/>
    </row>
    <row r="18" spans="1:32" ht="15" customHeight="1">
      <c r="A18" s="164">
        <v>13</v>
      </c>
      <c r="B18" t="s">
        <v>277</v>
      </c>
      <c r="C18" t="s">
        <v>220</v>
      </c>
      <c r="D18">
        <v>2002</v>
      </c>
      <c r="E18" s="13" t="s">
        <v>40</v>
      </c>
      <c r="F18" s="60">
        <v>1</v>
      </c>
      <c r="G18" s="66">
        <f t="shared" si="0"/>
        <v>96</v>
      </c>
      <c r="H18" s="67">
        <f t="shared" si="1"/>
        <v>190</v>
      </c>
      <c r="K18" s="150"/>
      <c r="L18" s="14"/>
      <c r="Q18" s="152">
        <v>46</v>
      </c>
      <c r="R18" s="16">
        <v>90</v>
      </c>
      <c r="S18" s="150">
        <v>50</v>
      </c>
      <c r="T18" s="14">
        <v>100</v>
      </c>
      <c r="U18" s="162"/>
      <c r="V18" s="69"/>
      <c r="W18" s="159"/>
      <c r="X18" s="71"/>
      <c r="Z18" s="73"/>
      <c r="AA18" s="152"/>
      <c r="AB18" s="16"/>
      <c r="AC18" s="152"/>
      <c r="AD18" s="16"/>
      <c r="AE18" s="81"/>
      <c r="AF18" s="63"/>
    </row>
    <row r="19" spans="1:32" ht="15" customHeight="1">
      <c r="A19" s="164">
        <v>14</v>
      </c>
      <c r="B19" t="s">
        <v>325</v>
      </c>
      <c r="C19" t="s">
        <v>387</v>
      </c>
      <c r="D19">
        <v>1977</v>
      </c>
      <c r="E19" s="13" t="s">
        <v>27</v>
      </c>
      <c r="F19" s="60">
        <v>5</v>
      </c>
      <c r="G19" s="66">
        <f t="shared" si="0"/>
        <v>79</v>
      </c>
      <c r="H19" s="67">
        <f t="shared" si="1"/>
        <v>167</v>
      </c>
      <c r="S19" s="150">
        <v>39</v>
      </c>
      <c r="T19" s="14">
        <v>82</v>
      </c>
      <c r="W19" s="150"/>
      <c r="X19" s="14"/>
      <c r="Y19" s="150"/>
      <c r="Z19" s="14"/>
      <c r="AA19" s="152">
        <v>40</v>
      </c>
      <c r="AB19" s="16">
        <v>85</v>
      </c>
      <c r="AC19" s="81"/>
      <c r="AD19" s="63"/>
      <c r="AE19" s="81"/>
      <c r="AF19" s="63"/>
    </row>
    <row r="20" spans="1:32" ht="15" customHeight="1">
      <c r="A20" s="164">
        <v>15</v>
      </c>
      <c r="B20" t="s">
        <v>370</v>
      </c>
      <c r="C20" t="s">
        <v>70</v>
      </c>
      <c r="D20">
        <v>1998</v>
      </c>
      <c r="E20" s="13" t="s">
        <v>42</v>
      </c>
      <c r="F20" s="64">
        <v>4</v>
      </c>
      <c r="G20" s="66">
        <f t="shared" si="0"/>
        <v>50</v>
      </c>
      <c r="H20" s="67">
        <f t="shared" si="1"/>
        <v>100</v>
      </c>
      <c r="I20" s="150"/>
      <c r="J20" s="14"/>
      <c r="K20" s="150"/>
      <c r="L20" s="14"/>
      <c r="M20" s="150"/>
      <c r="N20" s="69"/>
      <c r="O20" s="68"/>
      <c r="P20" s="69"/>
      <c r="Q20" s="150">
        <v>50</v>
      </c>
      <c r="R20" s="14">
        <v>100</v>
      </c>
      <c r="S20" s="150"/>
      <c r="T20" s="14"/>
      <c r="U20" s="150"/>
      <c r="V20" s="14"/>
      <c r="AA20" s="150"/>
      <c r="AB20" s="14"/>
      <c r="AC20" s="150"/>
      <c r="AD20" s="14"/>
      <c r="AE20" s="81"/>
      <c r="AF20" s="63"/>
    </row>
    <row r="21" spans="1:32" ht="15" customHeight="1">
      <c r="A21" s="164">
        <v>16</v>
      </c>
      <c r="B21" t="s">
        <v>381</v>
      </c>
      <c r="C21" t="s">
        <v>263</v>
      </c>
      <c r="D21">
        <v>2002</v>
      </c>
      <c r="E21" s="13" t="s">
        <v>40</v>
      </c>
      <c r="F21" s="64">
        <v>2</v>
      </c>
      <c r="G21" s="66">
        <f t="shared" si="0"/>
        <v>50</v>
      </c>
      <c r="H21" s="67">
        <f t="shared" si="1"/>
        <v>93</v>
      </c>
      <c r="I21" s="150"/>
      <c r="J21" s="14"/>
      <c r="K21" s="150"/>
      <c r="L21" s="14"/>
      <c r="M21" s="150"/>
      <c r="N21" s="71"/>
      <c r="O21" s="68"/>
      <c r="P21" s="69"/>
      <c r="Q21" s="152">
        <v>50</v>
      </c>
      <c r="R21" s="16">
        <v>93</v>
      </c>
      <c r="S21" s="150"/>
      <c r="T21" s="14"/>
      <c r="U21" s="180"/>
      <c r="V21" s="14"/>
      <c r="W21" s="150"/>
      <c r="X21" s="14"/>
      <c r="Y21" s="150"/>
      <c r="Z21" s="14"/>
      <c r="AA21" s="150"/>
      <c r="AB21" s="14"/>
      <c r="AC21" s="68"/>
      <c r="AD21" s="69"/>
      <c r="AE21" s="81"/>
      <c r="AF21" s="63"/>
    </row>
    <row r="22" spans="1:32" ht="15" customHeight="1">
      <c r="A22" s="164">
        <v>17</v>
      </c>
      <c r="B22" t="s">
        <v>96</v>
      </c>
      <c r="C22" t="s">
        <v>282</v>
      </c>
      <c r="D22">
        <v>1975</v>
      </c>
      <c r="E22" s="13" t="s">
        <v>27</v>
      </c>
      <c r="F22" s="69">
        <v>8</v>
      </c>
      <c r="G22" s="66">
        <f t="shared" si="0"/>
        <v>43</v>
      </c>
      <c r="H22" s="67">
        <f t="shared" si="1"/>
        <v>91</v>
      </c>
      <c r="I22" s="68"/>
      <c r="J22" s="69"/>
      <c r="K22" s="150"/>
      <c r="L22" s="14"/>
      <c r="M22" s="154"/>
      <c r="N22" s="69"/>
      <c r="O22" s="68"/>
      <c r="P22" s="69"/>
      <c r="Q22" s="152"/>
      <c r="R22" s="16"/>
      <c r="S22" s="150"/>
      <c r="T22" s="69"/>
      <c r="U22" s="159"/>
      <c r="V22" s="71"/>
      <c r="W22" s="162"/>
      <c r="X22" s="77"/>
      <c r="Y22" s="154"/>
      <c r="Z22" s="73"/>
      <c r="AC22" s="152">
        <v>43</v>
      </c>
      <c r="AD22" s="16">
        <v>91</v>
      </c>
      <c r="AE22" s="150"/>
      <c r="AF22" s="14"/>
    </row>
    <row r="23" spans="1:30" ht="15" customHeight="1">
      <c r="A23" s="164">
        <v>19</v>
      </c>
      <c r="B23" t="s">
        <v>196</v>
      </c>
      <c r="C23" t="s">
        <v>82</v>
      </c>
      <c r="D23">
        <v>1977</v>
      </c>
      <c r="E23" s="13" t="s">
        <v>27</v>
      </c>
      <c r="F23" s="60">
        <v>7</v>
      </c>
      <c r="G23" s="66">
        <f t="shared" si="0"/>
        <v>43</v>
      </c>
      <c r="H23" s="67">
        <f t="shared" si="1"/>
        <v>88</v>
      </c>
      <c r="S23" s="150"/>
      <c r="T23" s="14"/>
      <c r="U23" s="180">
        <v>43</v>
      </c>
      <c r="V23" s="14">
        <v>88</v>
      </c>
      <c r="W23" s="150"/>
      <c r="X23" s="14"/>
      <c r="Z23" s="69"/>
      <c r="AA23" s="74"/>
      <c r="AB23" s="77"/>
      <c r="AC23" s="150"/>
      <c r="AD23" s="14"/>
    </row>
    <row r="24" spans="1:32" ht="15" customHeight="1">
      <c r="A24" s="164">
        <v>18</v>
      </c>
      <c r="B24" t="s">
        <v>87</v>
      </c>
      <c r="C24" t="s">
        <v>82</v>
      </c>
      <c r="D24">
        <v>1999</v>
      </c>
      <c r="E24" s="13" t="s">
        <v>42</v>
      </c>
      <c r="F24" s="60">
        <v>5</v>
      </c>
      <c r="G24" s="66">
        <f t="shared" si="0"/>
        <v>41</v>
      </c>
      <c r="H24" s="67">
        <f t="shared" si="1"/>
        <v>88</v>
      </c>
      <c r="I24" s="150"/>
      <c r="J24" s="14"/>
      <c r="K24" s="150"/>
      <c r="L24" s="14"/>
      <c r="Q24" s="152">
        <v>41</v>
      </c>
      <c r="R24" s="16">
        <v>88</v>
      </c>
      <c r="S24" s="150"/>
      <c r="T24" s="14"/>
      <c r="U24" s="150"/>
      <c r="V24" s="14"/>
      <c r="W24" s="160"/>
      <c r="X24" s="73"/>
      <c r="Y24" s="150"/>
      <c r="Z24" s="14"/>
      <c r="AA24" s="76"/>
      <c r="AB24" s="80"/>
      <c r="AC24" s="68"/>
      <c r="AD24" s="69"/>
      <c r="AE24" s="81"/>
      <c r="AF24" s="63"/>
    </row>
    <row r="25" spans="1:32" ht="15" customHeight="1">
      <c r="A25" s="164">
        <v>20</v>
      </c>
      <c r="B25" t="s">
        <v>506</v>
      </c>
      <c r="C25" t="s">
        <v>293</v>
      </c>
      <c r="D25">
        <v>1981</v>
      </c>
      <c r="E25" s="13" t="s">
        <v>35</v>
      </c>
      <c r="F25" s="60">
        <v>3</v>
      </c>
      <c r="G25" s="66">
        <f t="shared" si="0"/>
        <v>46</v>
      </c>
      <c r="H25" s="67">
        <f t="shared" si="1"/>
        <v>85</v>
      </c>
      <c r="U25" s="186">
        <v>46</v>
      </c>
      <c r="V25" s="14">
        <v>85</v>
      </c>
      <c r="W25" s="160"/>
      <c r="X25" s="73"/>
      <c r="Y25" s="162"/>
      <c r="Z25" s="71"/>
      <c r="AA25" s="150"/>
      <c r="AB25" s="14"/>
      <c r="AC25" s="75"/>
      <c r="AD25" s="63"/>
      <c r="AE25" s="68"/>
      <c r="AF25" s="69"/>
    </row>
    <row r="26" spans="1:32" ht="15" customHeight="1">
      <c r="A26" s="164">
        <v>21</v>
      </c>
      <c r="B26" t="s">
        <v>389</v>
      </c>
      <c r="C26" t="s">
        <v>390</v>
      </c>
      <c r="D26">
        <v>2003</v>
      </c>
      <c r="E26" s="13" t="s">
        <v>40</v>
      </c>
      <c r="F26" s="69">
        <v>3</v>
      </c>
      <c r="G26" s="66">
        <f t="shared" si="0"/>
        <v>43</v>
      </c>
      <c r="H26" s="67">
        <f t="shared" si="1"/>
        <v>85</v>
      </c>
      <c r="I26" s="150"/>
      <c r="J26" s="14"/>
      <c r="K26" s="150"/>
      <c r="L26" s="14"/>
      <c r="M26" s="150"/>
      <c r="N26" s="14"/>
      <c r="O26" s="68"/>
      <c r="P26" s="69"/>
      <c r="Q26" s="152">
        <v>43</v>
      </c>
      <c r="R26" s="16">
        <v>85</v>
      </c>
      <c r="S26" s="150"/>
      <c r="T26" s="14"/>
      <c r="U26" s="150"/>
      <c r="V26" s="14"/>
      <c r="W26" s="160"/>
      <c r="X26" s="73"/>
      <c r="Y26" s="154"/>
      <c r="Z26" s="71"/>
      <c r="AA26" s="70"/>
      <c r="AB26" s="71"/>
      <c r="AC26" s="152"/>
      <c r="AD26" s="16"/>
      <c r="AE26" s="68"/>
      <c r="AF26" s="69"/>
    </row>
    <row r="27" spans="1:32" ht="15" customHeight="1">
      <c r="A27" s="164">
        <v>22</v>
      </c>
      <c r="B27" t="s">
        <v>235</v>
      </c>
      <c r="C27" t="s">
        <v>67</v>
      </c>
      <c r="D27">
        <v>1989</v>
      </c>
      <c r="E27" s="13" t="s">
        <v>35</v>
      </c>
      <c r="F27" s="69">
        <v>4</v>
      </c>
      <c r="G27" s="66">
        <f t="shared" si="0"/>
        <v>46</v>
      </c>
      <c r="H27" s="67">
        <f t="shared" si="1"/>
        <v>84</v>
      </c>
      <c r="I27" s="74"/>
      <c r="J27" s="77"/>
      <c r="K27" s="150"/>
      <c r="L27" s="14"/>
      <c r="M27" s="150"/>
      <c r="N27" s="14"/>
      <c r="O27" s="74"/>
      <c r="P27" s="77"/>
      <c r="Q27" s="161"/>
      <c r="R27" s="64"/>
      <c r="S27" s="150">
        <v>46</v>
      </c>
      <c r="T27" s="14">
        <v>84</v>
      </c>
      <c r="U27" s="150"/>
      <c r="V27" s="14"/>
      <c r="AC27" s="75"/>
      <c r="AD27" s="64"/>
      <c r="AE27" s="152"/>
      <c r="AF27" s="16"/>
    </row>
    <row r="28" spans="1:32" ht="15" customHeight="1">
      <c r="A28" s="164">
        <v>23</v>
      </c>
      <c r="B28" t="s">
        <v>395</v>
      </c>
      <c r="C28" t="s">
        <v>380</v>
      </c>
      <c r="D28">
        <v>1978</v>
      </c>
      <c r="E28" s="13" t="s">
        <v>27</v>
      </c>
      <c r="F28" s="60">
        <v>6</v>
      </c>
      <c r="G28" s="66">
        <f t="shared" si="0"/>
        <v>46</v>
      </c>
      <c r="H28" s="67">
        <f t="shared" si="1"/>
        <v>83</v>
      </c>
      <c r="Q28" s="152">
        <v>46</v>
      </c>
      <c r="R28" s="16">
        <v>83</v>
      </c>
      <c r="S28" s="150"/>
      <c r="T28" s="14"/>
      <c r="U28" s="180"/>
      <c r="V28" s="14"/>
      <c r="Y28" s="150"/>
      <c r="Z28" s="14"/>
      <c r="AC28" s="81"/>
      <c r="AD28" s="63"/>
      <c r="AE28" s="68"/>
      <c r="AF28" s="69"/>
    </row>
    <row r="29" spans="1:32" ht="15" customHeight="1">
      <c r="A29" s="164">
        <v>24</v>
      </c>
      <c r="B29" t="s">
        <v>73</v>
      </c>
      <c r="C29" t="s">
        <v>377</v>
      </c>
      <c r="D29">
        <v>1972</v>
      </c>
      <c r="E29" s="13" t="s">
        <v>27</v>
      </c>
      <c r="F29" s="60">
        <v>9</v>
      </c>
      <c r="G29" s="66">
        <f t="shared" si="0"/>
        <v>40</v>
      </c>
      <c r="H29" s="67">
        <f t="shared" si="1"/>
        <v>83</v>
      </c>
      <c r="S29" s="150">
        <v>40</v>
      </c>
      <c r="T29" s="14">
        <v>83</v>
      </c>
      <c r="U29" s="150"/>
      <c r="V29" s="14"/>
      <c r="AA29" s="150"/>
      <c r="AB29" s="14"/>
      <c r="AC29" s="75"/>
      <c r="AD29" s="63"/>
      <c r="AE29" s="81"/>
      <c r="AF29" s="63"/>
    </row>
    <row r="30" spans="1:32" ht="15" customHeight="1">
      <c r="A30" s="164">
        <v>25</v>
      </c>
      <c r="B30" t="s">
        <v>358</v>
      </c>
      <c r="C30" t="s">
        <v>180</v>
      </c>
      <c r="D30">
        <v>1975</v>
      </c>
      <c r="E30" s="13" t="s">
        <v>27</v>
      </c>
      <c r="F30" s="69">
        <v>10</v>
      </c>
      <c r="G30" s="66">
        <f t="shared" si="0"/>
        <v>39</v>
      </c>
      <c r="H30" s="67">
        <f t="shared" si="1"/>
        <v>82</v>
      </c>
      <c r="I30" s="74"/>
      <c r="J30" s="77"/>
      <c r="K30" s="162"/>
      <c r="L30" s="77"/>
      <c r="M30" s="162"/>
      <c r="N30" s="77"/>
      <c r="O30" s="74"/>
      <c r="P30" s="77"/>
      <c r="Q30" s="152"/>
      <c r="R30" s="16"/>
      <c r="S30" s="162"/>
      <c r="T30" s="77"/>
      <c r="U30" s="180"/>
      <c r="V30" s="14"/>
      <c r="AA30" s="152">
        <v>39</v>
      </c>
      <c r="AB30" s="16">
        <v>82</v>
      </c>
      <c r="AC30" s="81"/>
      <c r="AD30" s="63"/>
      <c r="AE30" s="81"/>
      <c r="AF30" s="63"/>
    </row>
    <row r="31" spans="1:32" ht="15" customHeight="1">
      <c r="A31" s="164">
        <v>26</v>
      </c>
      <c r="B31" t="s">
        <v>443</v>
      </c>
      <c r="C31" t="s">
        <v>67</v>
      </c>
      <c r="D31">
        <v>1975</v>
      </c>
      <c r="E31" s="13" t="s">
        <v>27</v>
      </c>
      <c r="F31" s="60">
        <v>11</v>
      </c>
      <c r="G31" s="66">
        <f t="shared" si="0"/>
        <v>38</v>
      </c>
      <c r="H31" s="67">
        <f t="shared" si="1"/>
        <v>80</v>
      </c>
      <c r="S31" s="150">
        <v>38</v>
      </c>
      <c r="T31" s="14">
        <v>80</v>
      </c>
      <c r="W31" s="150"/>
      <c r="X31" s="14"/>
      <c r="Y31" s="150"/>
      <c r="Z31" s="14"/>
      <c r="AA31" s="68"/>
      <c r="AB31" s="69"/>
      <c r="AC31" s="81"/>
      <c r="AD31" s="63"/>
      <c r="AE31" s="81"/>
      <c r="AF31" s="63"/>
    </row>
    <row r="32" spans="1:32" ht="15" customHeight="1">
      <c r="A32" s="164">
        <v>28</v>
      </c>
      <c r="B32" t="s">
        <v>449</v>
      </c>
      <c r="C32" t="s">
        <v>450</v>
      </c>
      <c r="D32">
        <v>1993</v>
      </c>
      <c r="E32" s="13" t="s">
        <v>42</v>
      </c>
      <c r="F32" s="60">
        <v>6</v>
      </c>
      <c r="G32" s="66">
        <f t="shared" si="0"/>
        <v>41</v>
      </c>
      <c r="H32" s="67">
        <f t="shared" si="1"/>
        <v>78</v>
      </c>
      <c r="S32" s="150">
        <v>41</v>
      </c>
      <c r="T32" s="14">
        <v>78</v>
      </c>
      <c r="U32" s="180"/>
      <c r="V32" s="14"/>
      <c r="W32" s="162"/>
      <c r="X32" s="77"/>
      <c r="Y32" s="154"/>
      <c r="Z32" s="79"/>
      <c r="AA32" s="74"/>
      <c r="AB32" s="77"/>
      <c r="AC32" s="81"/>
      <c r="AD32" s="63"/>
      <c r="AE32" s="81"/>
      <c r="AF32" s="63"/>
    </row>
    <row r="33" spans="1:32" ht="15" customHeight="1">
      <c r="A33" s="164">
        <v>27</v>
      </c>
      <c r="B33"/>
      <c r="C33"/>
      <c r="D33"/>
      <c r="E33" s="13"/>
      <c r="F33" s="69"/>
      <c r="G33" s="66">
        <f t="shared" si="0"/>
        <v>0</v>
      </c>
      <c r="H33" s="67">
        <f t="shared" si="1"/>
        <v>0</v>
      </c>
      <c r="I33" s="68"/>
      <c r="J33" s="69"/>
      <c r="K33" s="150"/>
      <c r="L33" s="14"/>
      <c r="M33" s="150"/>
      <c r="N33" s="71"/>
      <c r="O33" s="70"/>
      <c r="P33" s="71"/>
      <c r="Q33" s="152"/>
      <c r="R33" s="16"/>
      <c r="S33" s="150"/>
      <c r="T33" s="77"/>
      <c r="U33" s="180"/>
      <c r="V33" s="14"/>
      <c r="W33" s="150"/>
      <c r="X33" s="14"/>
      <c r="Y33" s="160"/>
      <c r="Z33" s="71"/>
      <c r="AA33" s="152"/>
      <c r="AB33" s="16"/>
      <c r="AC33" s="81"/>
      <c r="AD33" s="63"/>
      <c r="AE33" s="152"/>
      <c r="AF33" s="16"/>
    </row>
    <row r="34" spans="1:32" ht="15" customHeight="1">
      <c r="A34" s="164">
        <v>29</v>
      </c>
      <c r="B34"/>
      <c r="C34"/>
      <c r="D34"/>
      <c r="E34" s="13"/>
      <c r="F34" s="69"/>
      <c r="G34" s="66">
        <f t="shared" si="0"/>
        <v>0</v>
      </c>
      <c r="H34" s="67">
        <f t="shared" si="1"/>
        <v>0</v>
      </c>
      <c r="I34" s="150"/>
      <c r="J34" s="14"/>
      <c r="K34" s="150"/>
      <c r="L34" s="14"/>
      <c r="M34" s="150"/>
      <c r="N34" s="14"/>
      <c r="O34" s="70"/>
      <c r="P34" s="71"/>
      <c r="Q34" s="152"/>
      <c r="R34" s="16"/>
      <c r="S34" s="159"/>
      <c r="T34" s="14"/>
      <c r="U34" s="150"/>
      <c r="V34" s="14"/>
      <c r="W34" s="150"/>
      <c r="X34" s="14"/>
      <c r="Y34" s="150"/>
      <c r="Z34" s="14"/>
      <c r="AC34" s="150"/>
      <c r="AD34" s="14"/>
      <c r="AE34" s="81"/>
      <c r="AF34" s="63"/>
    </row>
    <row r="35" spans="1:32" ht="15" customHeight="1">
      <c r="A35" s="164">
        <v>30</v>
      </c>
      <c r="B35"/>
      <c r="C35"/>
      <c r="D35"/>
      <c r="E35" s="13"/>
      <c r="G35" s="66">
        <f t="shared" si="0"/>
        <v>0</v>
      </c>
      <c r="H35" s="67">
        <f t="shared" si="1"/>
        <v>0</v>
      </c>
      <c r="U35" s="180"/>
      <c r="V35" s="14"/>
      <c r="AA35" s="152"/>
      <c r="AB35" s="16"/>
      <c r="AC35" s="81"/>
      <c r="AD35" s="63"/>
      <c r="AE35" s="68"/>
      <c r="AF35" s="69"/>
    </row>
    <row r="36" spans="1:32" ht="15" customHeight="1">
      <c r="A36" s="164">
        <v>31</v>
      </c>
      <c r="B36"/>
      <c r="C36"/>
      <c r="D36"/>
      <c r="E36" s="13"/>
      <c r="G36" s="66">
        <f t="shared" si="0"/>
        <v>0</v>
      </c>
      <c r="H36" s="67">
        <f t="shared" si="1"/>
        <v>0</v>
      </c>
      <c r="U36" s="180"/>
      <c r="V36" s="14"/>
      <c r="AA36" s="150"/>
      <c r="AB36" s="14"/>
      <c r="AC36" s="152"/>
      <c r="AD36" s="16"/>
      <c r="AE36" s="81"/>
      <c r="AF36" s="63"/>
    </row>
    <row r="37" spans="1:32" ht="15" customHeight="1">
      <c r="A37" s="164">
        <v>32</v>
      </c>
      <c r="B37"/>
      <c r="C37"/>
      <c r="D37"/>
      <c r="E37" s="13"/>
      <c r="F37" s="69"/>
      <c r="G37" s="66">
        <f t="shared" si="0"/>
        <v>0</v>
      </c>
      <c r="H37" s="67">
        <f t="shared" si="1"/>
        <v>0</v>
      </c>
      <c r="I37" s="150"/>
      <c r="J37" s="14"/>
      <c r="K37" s="162"/>
      <c r="L37" s="77"/>
      <c r="M37" s="154"/>
      <c r="N37" s="69"/>
      <c r="O37" s="68"/>
      <c r="P37" s="69"/>
      <c r="Q37" s="152"/>
      <c r="R37" s="16"/>
      <c r="S37" s="174"/>
      <c r="T37" s="78"/>
      <c r="U37" s="180"/>
      <c r="V37" s="14"/>
      <c r="W37" s="162"/>
      <c r="X37" s="77"/>
      <c r="Y37" s="162"/>
      <c r="Z37" s="69"/>
      <c r="AA37" s="152"/>
      <c r="AB37" s="16"/>
      <c r="AC37" s="81"/>
      <c r="AD37" s="63"/>
      <c r="AE37" s="81"/>
      <c r="AF37" s="63"/>
    </row>
    <row r="38" spans="1:32" ht="12.75" customHeight="1">
      <c r="A38" s="164">
        <v>33</v>
      </c>
      <c r="B38"/>
      <c r="C38"/>
      <c r="D38"/>
      <c r="E38" s="13"/>
      <c r="F38" s="69"/>
      <c r="G38" s="66">
        <f aca="true" t="shared" si="2" ref="G38:G69">IF((COUNT(I38:AF38)/2)&gt;=5,SUM(LARGE(I38:AF38,COUNT(I38:AF38)/2+1),LARGE(I38:AF38,COUNT(I38:AF38)/2+2),LARGE(I38:AF38,COUNT(I38:AF38)/2+3),LARGE(I38:AF38,COUNT(I38:AF38)/2+4),LARGE(I38:AF38,COUNT(I38:AF38)/2+5)),SUM(I38,K38,M38,O38,Q38,S38,U38,Y38,W38,,AA38,AC38,AE38))</f>
        <v>0</v>
      </c>
      <c r="H38" s="67">
        <f aca="true" t="shared" si="3" ref="H38:H69">IF((COUNT(I38:AF38)/2)&gt;=5,SUM(LARGE(I38:AF38,1),LARGE(I38:AF38,2),LARGE(I38:AF38,3),LARGE(I38:AF38,4),LARGE(I38:AF38,5)),SUM(J38,L38,N38,P38,R38,T38,V38,X38,Z38,AB38,AD38,AF38))</f>
        <v>0</v>
      </c>
      <c r="I38" s="150"/>
      <c r="J38" s="14"/>
      <c r="K38" s="159"/>
      <c r="L38" s="71"/>
      <c r="M38" s="159"/>
      <c r="N38" s="71"/>
      <c r="O38" s="68"/>
      <c r="P38" s="69"/>
      <c r="Q38" s="161"/>
      <c r="R38" s="64"/>
      <c r="S38" s="150"/>
      <c r="T38" s="14"/>
      <c r="U38" s="154"/>
      <c r="V38" s="69"/>
      <c r="W38" s="162"/>
      <c r="X38" s="77"/>
      <c r="Y38" s="159"/>
      <c r="Z38" s="69"/>
      <c r="AA38" s="152"/>
      <c r="AB38" s="16"/>
      <c r="AC38" s="152"/>
      <c r="AD38" s="16"/>
      <c r="AE38" s="81"/>
      <c r="AF38" s="63"/>
    </row>
    <row r="39" spans="1:32" ht="12.75" customHeight="1">
      <c r="A39" s="164">
        <v>34</v>
      </c>
      <c r="B39"/>
      <c r="C39"/>
      <c r="D39"/>
      <c r="E39" s="13"/>
      <c r="G39" s="66">
        <f t="shared" si="2"/>
        <v>0</v>
      </c>
      <c r="H39" s="67">
        <f t="shared" si="3"/>
        <v>0</v>
      </c>
      <c r="S39" s="150"/>
      <c r="T39" s="14"/>
      <c r="W39" s="150"/>
      <c r="X39" s="14"/>
      <c r="AA39" s="152"/>
      <c r="AB39" s="16"/>
      <c r="AC39" s="152"/>
      <c r="AD39" s="16"/>
      <c r="AE39" s="81"/>
      <c r="AF39" s="63"/>
    </row>
    <row r="40" spans="1:32" ht="12.75" customHeight="1">
      <c r="A40" s="164">
        <v>35</v>
      </c>
      <c r="B40"/>
      <c r="C40"/>
      <c r="D40"/>
      <c r="E40" s="13"/>
      <c r="G40" s="66">
        <f t="shared" si="2"/>
        <v>0</v>
      </c>
      <c r="H40" s="67">
        <f t="shared" si="3"/>
        <v>0</v>
      </c>
      <c r="S40" s="150"/>
      <c r="T40" s="14"/>
      <c r="U40" s="180"/>
      <c r="V40" s="14"/>
      <c r="W40" s="152"/>
      <c r="X40" s="16"/>
      <c r="Y40" s="150"/>
      <c r="Z40" s="14"/>
      <c r="AA40" s="150"/>
      <c r="AB40" s="14"/>
      <c r="AC40" s="150"/>
      <c r="AD40" s="14"/>
      <c r="AE40" s="150"/>
      <c r="AF40" s="14"/>
    </row>
    <row r="41" spans="1:32" ht="12.75" customHeight="1">
      <c r="A41" s="164">
        <v>36</v>
      </c>
      <c r="B41"/>
      <c r="C41"/>
      <c r="D41"/>
      <c r="E41" s="13"/>
      <c r="G41" s="66">
        <f t="shared" si="2"/>
        <v>0</v>
      </c>
      <c r="H41" s="67">
        <f t="shared" si="3"/>
        <v>0</v>
      </c>
      <c r="S41" s="150"/>
      <c r="T41" s="14"/>
      <c r="U41" s="150"/>
      <c r="V41" s="14"/>
      <c r="W41" s="150"/>
      <c r="X41" s="14"/>
      <c r="Y41" s="150"/>
      <c r="Z41" s="14"/>
      <c r="AC41" s="150"/>
      <c r="AD41" s="14"/>
      <c r="AE41" s="150"/>
      <c r="AF41" s="14"/>
    </row>
    <row r="42" spans="1:28" ht="12.75" customHeight="1">
      <c r="A42" s="164">
        <v>37</v>
      </c>
      <c r="B42"/>
      <c r="C42"/>
      <c r="D42"/>
      <c r="E42" s="13"/>
      <c r="G42" s="66">
        <f t="shared" si="2"/>
        <v>0</v>
      </c>
      <c r="H42" s="67">
        <f t="shared" si="3"/>
        <v>0</v>
      </c>
      <c r="S42" s="150"/>
      <c r="T42" s="14"/>
      <c r="W42" s="150"/>
      <c r="X42" s="14"/>
      <c r="AA42" s="152"/>
      <c r="AB42" s="16"/>
    </row>
    <row r="43" spans="1:32" ht="12.75" customHeight="1">
      <c r="A43" s="164">
        <v>38</v>
      </c>
      <c r="B43"/>
      <c r="C43"/>
      <c r="D43"/>
      <c r="E43" s="13"/>
      <c r="G43" s="66">
        <f t="shared" si="2"/>
        <v>0</v>
      </c>
      <c r="H43" s="67">
        <f t="shared" si="3"/>
        <v>0</v>
      </c>
      <c r="S43" s="150"/>
      <c r="T43" s="14"/>
      <c r="U43" s="150"/>
      <c r="V43" s="14"/>
      <c r="W43" s="152"/>
      <c r="X43" s="16"/>
      <c r="AA43" s="152"/>
      <c r="AB43" s="16"/>
      <c r="AC43" s="81"/>
      <c r="AD43" s="63"/>
      <c r="AE43" s="150"/>
      <c r="AF43" s="14"/>
    </row>
    <row r="44" spans="1:30" ht="12.75" customHeight="1">
      <c r="A44" s="164">
        <v>39</v>
      </c>
      <c r="B44"/>
      <c r="C44"/>
      <c r="D44"/>
      <c r="E44" s="13"/>
      <c r="G44" s="66">
        <f t="shared" si="2"/>
        <v>0</v>
      </c>
      <c r="H44" s="67">
        <f t="shared" si="3"/>
        <v>0</v>
      </c>
      <c r="I44" s="150"/>
      <c r="J44" s="14"/>
      <c r="U44" s="180"/>
      <c r="V44" s="14"/>
      <c r="AA44" s="150"/>
      <c r="AB44" s="14"/>
      <c r="AC44" s="152"/>
      <c r="AD44" s="16"/>
    </row>
    <row r="45" spans="1:32" ht="12.75" customHeight="1">
      <c r="A45" s="164">
        <v>40</v>
      </c>
      <c r="B45"/>
      <c r="C45"/>
      <c r="D45"/>
      <c r="E45" s="13"/>
      <c r="G45" s="66">
        <f t="shared" si="2"/>
        <v>0</v>
      </c>
      <c r="H45" s="67">
        <f t="shared" si="3"/>
        <v>0</v>
      </c>
      <c r="S45" s="150"/>
      <c r="T45" s="14"/>
      <c r="U45" s="180"/>
      <c r="V45" s="14"/>
      <c r="AA45" s="152"/>
      <c r="AB45" s="16"/>
      <c r="AE45" s="81"/>
      <c r="AF45" s="63"/>
    </row>
    <row r="46" spans="1:32" ht="12.75" customHeight="1">
      <c r="A46" s="164">
        <v>41</v>
      </c>
      <c r="B46"/>
      <c r="C46"/>
      <c r="D46"/>
      <c r="E46" s="13"/>
      <c r="G46" s="66">
        <f t="shared" si="2"/>
        <v>0</v>
      </c>
      <c r="H46" s="67">
        <f t="shared" si="3"/>
        <v>0</v>
      </c>
      <c r="Q46" s="152"/>
      <c r="R46" s="16"/>
      <c r="S46" s="150"/>
      <c r="T46" s="14"/>
      <c r="U46" s="180"/>
      <c r="V46" s="14"/>
      <c r="W46" s="150"/>
      <c r="X46" s="14"/>
      <c r="Y46" s="150"/>
      <c r="Z46" s="14"/>
      <c r="AA46" s="150"/>
      <c r="AB46" s="14"/>
      <c r="AC46" s="68"/>
      <c r="AD46" s="69"/>
      <c r="AE46" s="150"/>
      <c r="AF46" s="14"/>
    </row>
    <row r="47" spans="1:32" ht="12.75" customHeight="1">
      <c r="A47" s="164">
        <v>42</v>
      </c>
      <c r="B47"/>
      <c r="C47"/>
      <c r="D47"/>
      <c r="E47" s="13"/>
      <c r="F47" s="69"/>
      <c r="G47" s="66">
        <f t="shared" si="2"/>
        <v>0</v>
      </c>
      <c r="H47" s="67">
        <f t="shared" si="3"/>
        <v>0</v>
      </c>
      <c r="I47" s="150"/>
      <c r="J47" s="14"/>
      <c r="K47" s="159"/>
      <c r="L47" s="71"/>
      <c r="M47" s="150"/>
      <c r="N47" s="14"/>
      <c r="O47" s="70"/>
      <c r="P47" s="71"/>
      <c r="Q47" s="152"/>
      <c r="R47" s="16"/>
      <c r="S47" s="150"/>
      <c r="T47" s="14"/>
      <c r="U47" s="150"/>
      <c r="V47" s="14"/>
      <c r="W47" s="150"/>
      <c r="X47" s="14"/>
      <c r="AA47" s="150"/>
      <c r="AB47" s="14"/>
      <c r="AC47" s="150"/>
      <c r="AD47" s="14"/>
      <c r="AE47" s="81"/>
      <c r="AF47" s="63"/>
    </row>
    <row r="48" spans="1:32" ht="12.75" customHeight="1">
      <c r="A48" s="164">
        <v>43</v>
      </c>
      <c r="B48"/>
      <c r="C48"/>
      <c r="D48"/>
      <c r="E48" s="13"/>
      <c r="G48" s="66">
        <f t="shared" si="2"/>
        <v>0</v>
      </c>
      <c r="H48" s="67">
        <f t="shared" si="3"/>
        <v>0</v>
      </c>
      <c r="K48" s="150"/>
      <c r="L48" s="14"/>
      <c r="Q48" s="152"/>
      <c r="R48" s="16"/>
      <c r="S48" s="150"/>
      <c r="T48" s="14"/>
      <c r="U48" s="180"/>
      <c r="V48" s="14"/>
      <c r="W48" s="152"/>
      <c r="X48" s="16"/>
      <c r="Y48" s="150"/>
      <c r="Z48" s="14"/>
      <c r="AA48" s="150"/>
      <c r="AB48" s="14"/>
      <c r="AE48" s="150"/>
      <c r="AF48" s="14"/>
    </row>
    <row r="49" spans="1:32" ht="12.75" customHeight="1">
      <c r="A49" s="164">
        <v>44</v>
      </c>
      <c r="B49"/>
      <c r="C49"/>
      <c r="D49"/>
      <c r="E49" s="13"/>
      <c r="F49" s="64"/>
      <c r="G49" s="66">
        <f t="shared" si="2"/>
        <v>0</v>
      </c>
      <c r="H49" s="67">
        <f t="shared" si="3"/>
        <v>0</v>
      </c>
      <c r="I49" s="150"/>
      <c r="J49" s="14"/>
      <c r="K49" s="150"/>
      <c r="L49" s="14"/>
      <c r="M49" s="159"/>
      <c r="N49" s="71"/>
      <c r="O49" s="74"/>
      <c r="P49" s="77"/>
      <c r="Q49" s="154"/>
      <c r="R49" s="69"/>
      <c r="S49" s="150"/>
      <c r="T49" s="14"/>
      <c r="U49" s="154"/>
      <c r="V49" s="69"/>
      <c r="W49" s="154"/>
      <c r="X49" s="69"/>
      <c r="Y49" s="154"/>
      <c r="Z49" s="77"/>
      <c r="AA49" s="152"/>
      <c r="AB49" s="16"/>
      <c r="AC49" s="81"/>
      <c r="AD49" s="63"/>
      <c r="AE49" s="150"/>
      <c r="AF49" s="14"/>
    </row>
    <row r="50" spans="1:32" ht="12.75" customHeight="1">
      <c r="A50" s="164">
        <v>45</v>
      </c>
      <c r="B50"/>
      <c r="C50"/>
      <c r="D50"/>
      <c r="E50" s="13"/>
      <c r="G50" s="66">
        <f t="shared" si="2"/>
        <v>0</v>
      </c>
      <c r="H50" s="67">
        <f t="shared" si="3"/>
        <v>0</v>
      </c>
      <c r="I50" s="150"/>
      <c r="J50" s="14"/>
      <c r="W50" s="150"/>
      <c r="X50" s="14"/>
      <c r="Y50" s="150"/>
      <c r="Z50" s="14"/>
      <c r="AC50" s="152"/>
      <c r="AD50" s="16"/>
      <c r="AE50" s="81"/>
      <c r="AF50" s="63"/>
    </row>
    <row r="51" spans="1:30" ht="12.75" customHeight="1">
      <c r="A51" s="164">
        <v>46</v>
      </c>
      <c r="B51"/>
      <c r="C51"/>
      <c r="D51"/>
      <c r="E51" s="13"/>
      <c r="G51" s="66">
        <f t="shared" si="2"/>
        <v>0</v>
      </c>
      <c r="H51" s="67">
        <f t="shared" si="3"/>
        <v>0</v>
      </c>
      <c r="I51" s="150"/>
      <c r="J51" s="14"/>
      <c r="S51" s="150"/>
      <c r="T51" s="14"/>
      <c r="W51" s="154"/>
      <c r="X51" s="69"/>
      <c r="Y51" s="159"/>
      <c r="Z51" s="69"/>
      <c r="AA51" s="152"/>
      <c r="AB51" s="16"/>
      <c r="AC51" s="81"/>
      <c r="AD51" s="63"/>
    </row>
    <row r="52" spans="1:30" ht="12.75" customHeight="1">
      <c r="A52" s="164">
        <v>47</v>
      </c>
      <c r="B52"/>
      <c r="C52"/>
      <c r="D52"/>
      <c r="E52" s="13"/>
      <c r="G52" s="66">
        <f t="shared" si="2"/>
        <v>0</v>
      </c>
      <c r="H52" s="67">
        <f t="shared" si="3"/>
        <v>0</v>
      </c>
      <c r="I52" s="150"/>
      <c r="J52" s="14"/>
      <c r="S52" s="150"/>
      <c r="T52" s="14"/>
      <c r="AA52" s="150"/>
      <c r="AB52" s="14"/>
      <c r="AC52" s="152"/>
      <c r="AD52" s="16"/>
    </row>
    <row r="53" spans="1:32" ht="12.75" customHeight="1">
      <c r="A53" s="164">
        <v>48</v>
      </c>
      <c r="B53"/>
      <c r="C53"/>
      <c r="D53"/>
      <c r="E53" s="13"/>
      <c r="G53" s="66">
        <f t="shared" si="2"/>
        <v>0</v>
      </c>
      <c r="H53" s="67">
        <f t="shared" si="3"/>
        <v>0</v>
      </c>
      <c r="U53" s="180"/>
      <c r="V53" s="14"/>
      <c r="W53" s="150"/>
      <c r="X53" s="14"/>
      <c r="AA53" s="72"/>
      <c r="AB53" s="73"/>
      <c r="AC53" s="68"/>
      <c r="AD53" s="69"/>
      <c r="AE53" s="150"/>
      <c r="AF53" s="14"/>
    </row>
    <row r="54" spans="1:30" ht="12.75" customHeight="1">
      <c r="A54" s="164">
        <v>50</v>
      </c>
      <c r="B54"/>
      <c r="C54"/>
      <c r="D54"/>
      <c r="E54" s="13"/>
      <c r="G54" s="66">
        <f t="shared" si="2"/>
        <v>0</v>
      </c>
      <c r="H54" s="67">
        <f t="shared" si="3"/>
        <v>0</v>
      </c>
      <c r="S54" s="150"/>
      <c r="T54" s="14"/>
      <c r="U54" s="180"/>
      <c r="V54" s="14"/>
      <c r="W54" s="159"/>
      <c r="X54" s="71"/>
      <c r="Y54" s="154"/>
      <c r="Z54" s="69"/>
      <c r="AC54" s="150"/>
      <c r="AD54" s="14"/>
    </row>
    <row r="55" spans="1:32" ht="12.75" customHeight="1">
      <c r="A55" s="164">
        <v>49</v>
      </c>
      <c r="B55"/>
      <c r="C55"/>
      <c r="D55"/>
      <c r="E55" s="13"/>
      <c r="G55" s="66">
        <f t="shared" si="2"/>
        <v>0</v>
      </c>
      <c r="H55" s="67">
        <f t="shared" si="3"/>
        <v>0</v>
      </c>
      <c r="W55" s="150"/>
      <c r="X55" s="14"/>
      <c r="AC55" s="150"/>
      <c r="AD55" s="14"/>
      <c r="AE55" s="152"/>
      <c r="AF55" s="16"/>
    </row>
    <row r="56" spans="1:32" ht="12.75" customHeight="1">
      <c r="A56" s="164">
        <v>51</v>
      </c>
      <c r="B56"/>
      <c r="C56"/>
      <c r="D56"/>
      <c r="E56" s="13"/>
      <c r="G56" s="66">
        <f t="shared" si="2"/>
        <v>0</v>
      </c>
      <c r="H56" s="67">
        <f t="shared" si="3"/>
        <v>0</v>
      </c>
      <c r="S56" s="150"/>
      <c r="T56" s="14"/>
      <c r="U56" s="150"/>
      <c r="V56" s="14"/>
      <c r="W56" s="150"/>
      <c r="X56" s="14"/>
      <c r="Y56" s="150"/>
      <c r="Z56" s="14"/>
      <c r="AC56" s="150"/>
      <c r="AD56" s="14"/>
      <c r="AE56" s="81"/>
      <c r="AF56" s="63"/>
    </row>
    <row r="57" spans="1:32" ht="12.75" customHeight="1">
      <c r="A57" s="164">
        <v>52</v>
      </c>
      <c r="B57"/>
      <c r="C57"/>
      <c r="D57"/>
      <c r="E57" s="13"/>
      <c r="G57" s="66">
        <f t="shared" si="2"/>
        <v>0</v>
      </c>
      <c r="H57" s="67">
        <f t="shared" si="3"/>
        <v>0</v>
      </c>
      <c r="U57" s="180"/>
      <c r="V57" s="14"/>
      <c r="AC57" s="150"/>
      <c r="AD57" s="14"/>
      <c r="AE57" s="150"/>
      <c r="AF57" s="14"/>
    </row>
    <row r="58" spans="1:32" ht="12.75" customHeight="1">
      <c r="A58" s="164">
        <v>53</v>
      </c>
      <c r="B58"/>
      <c r="C58"/>
      <c r="D58"/>
      <c r="E58" s="13"/>
      <c r="F58" s="69"/>
      <c r="G58" s="66">
        <f t="shared" si="2"/>
        <v>0</v>
      </c>
      <c r="H58" s="67">
        <f t="shared" si="3"/>
        <v>0</v>
      </c>
      <c r="I58" s="150"/>
      <c r="J58" s="14"/>
      <c r="K58" s="150"/>
      <c r="L58" s="14"/>
      <c r="M58" s="150"/>
      <c r="N58" s="71"/>
      <c r="O58" s="72"/>
      <c r="P58" s="73"/>
      <c r="Q58" s="152"/>
      <c r="R58" s="16"/>
      <c r="S58" s="154"/>
      <c r="T58" s="71"/>
      <c r="U58" s="160"/>
      <c r="V58" s="73"/>
      <c r="W58" s="159"/>
      <c r="X58" s="71"/>
      <c r="Y58" s="154"/>
      <c r="Z58" s="69"/>
      <c r="AA58" s="70"/>
      <c r="AB58" s="71"/>
      <c r="AC58" s="150"/>
      <c r="AD58" s="14"/>
      <c r="AE58" s="150"/>
      <c r="AF58" s="14"/>
    </row>
    <row r="59" spans="1:30" ht="12.75" customHeight="1">
      <c r="A59" s="164">
        <v>54</v>
      </c>
      <c r="B59"/>
      <c r="C59"/>
      <c r="D59"/>
      <c r="E59" s="13"/>
      <c r="F59" s="64"/>
      <c r="G59" s="66">
        <f t="shared" si="2"/>
        <v>0</v>
      </c>
      <c r="H59" s="67">
        <f t="shared" si="3"/>
        <v>0</v>
      </c>
      <c r="I59" s="150"/>
      <c r="J59" s="14"/>
      <c r="K59" s="174"/>
      <c r="L59" s="78"/>
      <c r="M59" s="150"/>
      <c r="N59" s="78"/>
      <c r="O59" s="76"/>
      <c r="P59" s="78"/>
      <c r="Q59" s="152"/>
      <c r="R59" s="16"/>
      <c r="S59" s="160"/>
      <c r="T59" s="73"/>
      <c r="U59" s="160"/>
      <c r="V59" s="73"/>
      <c r="W59" s="154"/>
      <c r="X59" s="69"/>
      <c r="Y59" s="159"/>
      <c r="Z59" s="69"/>
      <c r="AC59" s="152"/>
      <c r="AD59" s="16"/>
    </row>
    <row r="60" spans="1:32" ht="12.75" customHeight="1">
      <c r="A60" s="164">
        <v>55</v>
      </c>
      <c r="B60"/>
      <c r="C60"/>
      <c r="D60"/>
      <c r="E60" s="13"/>
      <c r="G60" s="66">
        <f t="shared" si="2"/>
        <v>0</v>
      </c>
      <c r="H60" s="67">
        <f t="shared" si="3"/>
        <v>0</v>
      </c>
      <c r="W60" s="150"/>
      <c r="X60" s="14"/>
      <c r="AA60" s="152"/>
      <c r="AB60" s="16"/>
      <c r="AC60" s="81"/>
      <c r="AD60" s="63"/>
      <c r="AE60" s="152"/>
      <c r="AF60" s="16"/>
    </row>
    <row r="61" spans="1:32" ht="12.75" customHeight="1">
      <c r="A61" s="164">
        <v>56</v>
      </c>
      <c r="B61"/>
      <c r="C61"/>
      <c r="D61"/>
      <c r="E61" s="13"/>
      <c r="F61" s="69"/>
      <c r="G61" s="66">
        <f t="shared" si="2"/>
        <v>0</v>
      </c>
      <c r="H61" s="67">
        <f t="shared" si="3"/>
        <v>0</v>
      </c>
      <c r="I61" s="68"/>
      <c r="J61" s="69"/>
      <c r="K61" s="154"/>
      <c r="L61" s="69"/>
      <c r="M61" s="154"/>
      <c r="N61" s="69"/>
      <c r="O61" s="74"/>
      <c r="P61" s="77"/>
      <c r="Q61" s="152"/>
      <c r="R61" s="16"/>
      <c r="S61" s="153"/>
      <c r="T61" s="14"/>
      <c r="U61" s="150"/>
      <c r="V61" s="14"/>
      <c r="W61" s="150"/>
      <c r="X61" s="14"/>
      <c r="Y61" s="150"/>
      <c r="Z61" s="14"/>
      <c r="AA61" s="150"/>
      <c r="AB61" s="14"/>
      <c r="AC61" s="150"/>
      <c r="AD61" s="14"/>
      <c r="AE61" s="150"/>
      <c r="AF61" s="14"/>
    </row>
    <row r="62" spans="1:30" ht="12.75" customHeight="1">
      <c r="A62" s="164">
        <v>57</v>
      </c>
      <c r="B62"/>
      <c r="C62"/>
      <c r="D62"/>
      <c r="E62" s="13"/>
      <c r="G62" s="66">
        <f t="shared" si="2"/>
        <v>0</v>
      </c>
      <c r="H62" s="67">
        <f t="shared" si="3"/>
        <v>0</v>
      </c>
      <c r="I62" s="150"/>
      <c r="J62" s="14"/>
      <c r="U62" s="180"/>
      <c r="V62" s="14"/>
      <c r="AC62" s="150"/>
      <c r="AD62" s="14"/>
    </row>
    <row r="63" spans="1:32" ht="12.75" customHeight="1">
      <c r="A63" s="164">
        <v>58</v>
      </c>
      <c r="B63"/>
      <c r="C63"/>
      <c r="D63"/>
      <c r="E63" s="13"/>
      <c r="F63" s="69"/>
      <c r="G63" s="66">
        <f t="shared" si="2"/>
        <v>0</v>
      </c>
      <c r="H63" s="67">
        <f t="shared" si="3"/>
        <v>0</v>
      </c>
      <c r="I63" s="150"/>
      <c r="J63" s="14"/>
      <c r="K63" s="162"/>
      <c r="L63" s="77"/>
      <c r="M63" s="150"/>
      <c r="N63" s="73"/>
      <c r="O63" s="68"/>
      <c r="P63" s="69"/>
      <c r="Q63" s="162"/>
      <c r="R63" s="77"/>
      <c r="S63" s="150"/>
      <c r="T63" s="14"/>
      <c r="U63" s="159"/>
      <c r="V63" s="71"/>
      <c r="AC63" s="152"/>
      <c r="AD63" s="16"/>
      <c r="AE63" s="152"/>
      <c r="AF63" s="16"/>
    </row>
    <row r="64" spans="1:30" ht="12.75" customHeight="1">
      <c r="A64" s="164">
        <v>59</v>
      </c>
      <c r="B64"/>
      <c r="C64"/>
      <c r="D64"/>
      <c r="E64" s="13"/>
      <c r="G64" s="66">
        <f t="shared" si="2"/>
        <v>0</v>
      </c>
      <c r="H64" s="67">
        <f t="shared" si="3"/>
        <v>0</v>
      </c>
      <c r="W64" s="150"/>
      <c r="X64" s="14"/>
      <c r="Y64" s="150"/>
      <c r="Z64" s="14"/>
      <c r="AA64" s="152"/>
      <c r="AB64" s="16"/>
      <c r="AC64" s="81"/>
      <c r="AD64" s="63"/>
    </row>
    <row r="65" spans="1:30" ht="12.75" customHeight="1">
      <c r="A65" s="164">
        <v>60</v>
      </c>
      <c r="B65"/>
      <c r="C65"/>
      <c r="D65"/>
      <c r="E65" s="13"/>
      <c r="F65" s="64"/>
      <c r="G65" s="66">
        <f t="shared" si="2"/>
        <v>0</v>
      </c>
      <c r="H65" s="67">
        <f t="shared" si="3"/>
        <v>0</v>
      </c>
      <c r="I65" s="76"/>
      <c r="J65" s="78"/>
      <c r="K65" s="174"/>
      <c r="L65" s="78"/>
      <c r="M65" s="150"/>
      <c r="N65" s="78"/>
      <c r="O65" s="76"/>
      <c r="P65" s="78"/>
      <c r="Q65" s="152"/>
      <c r="R65" s="16"/>
      <c r="S65" s="150"/>
      <c r="T65" s="14"/>
      <c r="U65" s="150"/>
      <c r="V65" s="14"/>
      <c r="W65" s="162"/>
      <c r="X65" s="77"/>
      <c r="Y65" s="174"/>
      <c r="Z65" s="77"/>
      <c r="AC65" s="152"/>
      <c r="AD65" s="16"/>
    </row>
    <row r="66" spans="1:31" ht="12.75" customHeight="1">
      <c r="A66" s="164">
        <v>61</v>
      </c>
      <c r="B66"/>
      <c r="C66"/>
      <c r="D66"/>
      <c r="E66" s="13"/>
      <c r="G66" s="66">
        <f t="shared" si="2"/>
        <v>0</v>
      </c>
      <c r="H66" s="67">
        <f t="shared" si="3"/>
        <v>0</v>
      </c>
      <c r="S66" s="150"/>
      <c r="T66" s="14"/>
      <c r="U66" s="150"/>
      <c r="V66" s="14"/>
      <c r="W66" s="162"/>
      <c r="X66" s="77"/>
      <c r="Y66" s="154"/>
      <c r="Z66" s="69"/>
      <c r="AE66" s="182"/>
    </row>
    <row r="67" spans="1:26" ht="12.75" customHeight="1">
      <c r="A67" s="164">
        <v>62</v>
      </c>
      <c r="B67"/>
      <c r="C67"/>
      <c r="D67"/>
      <c r="E67" s="13"/>
      <c r="G67" s="66">
        <f t="shared" si="2"/>
        <v>0</v>
      </c>
      <c r="H67" s="67">
        <f t="shared" si="3"/>
        <v>0</v>
      </c>
      <c r="W67" s="150"/>
      <c r="X67" s="14"/>
      <c r="Y67" s="150"/>
      <c r="Z67" s="14"/>
    </row>
    <row r="68" spans="1:26" ht="12.75" customHeight="1">
      <c r="A68" s="164">
        <v>63</v>
      </c>
      <c r="B68"/>
      <c r="C68"/>
      <c r="D68"/>
      <c r="E68" s="13"/>
      <c r="G68" s="66">
        <f t="shared" si="2"/>
        <v>0</v>
      </c>
      <c r="H68" s="67">
        <f t="shared" si="3"/>
        <v>0</v>
      </c>
      <c r="Q68" s="150"/>
      <c r="R68" s="14"/>
      <c r="S68" s="150"/>
      <c r="T68" s="71"/>
      <c r="U68" s="150"/>
      <c r="V68" s="14"/>
      <c r="W68" s="150"/>
      <c r="X68" s="14"/>
      <c r="Y68" s="150"/>
      <c r="Z68" s="14"/>
    </row>
    <row r="69" spans="1:26" ht="12.75" customHeight="1">
      <c r="A69" s="164">
        <v>64</v>
      </c>
      <c r="B69"/>
      <c r="C69"/>
      <c r="D69"/>
      <c r="E69" s="13"/>
      <c r="F69" s="69"/>
      <c r="G69" s="66">
        <f t="shared" si="2"/>
        <v>0</v>
      </c>
      <c r="H69" s="67">
        <f t="shared" si="3"/>
        <v>0</v>
      </c>
      <c r="I69" s="68"/>
      <c r="J69" s="69"/>
      <c r="K69" s="150"/>
      <c r="L69" s="14"/>
      <c r="M69" s="174"/>
      <c r="N69" s="78"/>
      <c r="O69" s="68"/>
      <c r="P69" s="69"/>
      <c r="Q69" s="160"/>
      <c r="R69" s="73"/>
      <c r="S69" s="150"/>
      <c r="T69" s="14"/>
      <c r="U69" s="154"/>
      <c r="V69" s="69"/>
      <c r="W69" s="154"/>
      <c r="X69" s="69"/>
      <c r="Z69" s="71"/>
    </row>
    <row r="70" spans="1:26" ht="12.75" customHeight="1">
      <c r="A70" s="164">
        <v>66</v>
      </c>
      <c r="B70"/>
      <c r="C70"/>
      <c r="D70"/>
      <c r="E70" s="13"/>
      <c r="F70" s="69"/>
      <c r="G70" s="66">
        <f aca="true" t="shared" si="4" ref="G70:G93">IF((COUNT(I70:AF70)/2)&gt;=5,SUM(LARGE(I70:AF70,COUNT(I70:AF70)/2+1),LARGE(I70:AF70,COUNT(I70:AF70)/2+2),LARGE(I70:AF70,COUNT(I70:AF70)/2+3),LARGE(I70:AF70,COUNT(I70:AF70)/2+4),LARGE(I70:AF70,COUNT(I70:AF70)/2+5)),SUM(I70,K70,M70,O70,Q70,S70,U70,Y70,W70,,AA70,AC70,AE70))</f>
        <v>0</v>
      </c>
      <c r="H70" s="67">
        <f aca="true" t="shared" si="5" ref="H70:H93">IF((COUNT(I70:AF70)/2)&gt;=5,SUM(LARGE(I70:AF70,1),LARGE(I70:AF70,2),LARGE(I70:AF70,3),LARGE(I70:AF70,4),LARGE(I70:AF70,5)),SUM(J70,L70,N70,P70,R70,T70,V70,X70,Z70,AB70,AD70,AF70))</f>
        <v>0</v>
      </c>
      <c r="I70" s="68"/>
      <c r="J70" s="69"/>
      <c r="K70" s="154"/>
      <c r="L70" s="69"/>
      <c r="M70" s="159"/>
      <c r="N70" s="71"/>
      <c r="O70" s="70"/>
      <c r="P70" s="71"/>
      <c r="Q70" s="152"/>
      <c r="R70" s="16"/>
      <c r="S70" s="154"/>
      <c r="T70" s="69"/>
      <c r="U70" s="154"/>
      <c r="V70" s="69"/>
      <c r="W70" s="154"/>
      <c r="X70" s="69"/>
      <c r="Y70" s="154"/>
      <c r="Z70" s="69"/>
    </row>
    <row r="71" spans="1:20" ht="12.75" customHeight="1">
      <c r="A71" s="164">
        <v>65</v>
      </c>
      <c r="B71"/>
      <c r="C71"/>
      <c r="D71"/>
      <c r="E71" s="13"/>
      <c r="G71" s="66">
        <f t="shared" si="4"/>
        <v>0</v>
      </c>
      <c r="H71" s="67">
        <f t="shared" si="5"/>
        <v>0</v>
      </c>
      <c r="S71" s="150"/>
      <c r="T71" s="14"/>
    </row>
    <row r="72" spans="1:22" ht="12.75" customHeight="1">
      <c r="A72" s="164">
        <v>67</v>
      </c>
      <c r="B72" s="167"/>
      <c r="C72" s="167"/>
      <c r="D72" s="168"/>
      <c r="E72" s="170"/>
      <c r="G72" s="66">
        <f t="shared" si="4"/>
        <v>0</v>
      </c>
      <c r="H72" s="67">
        <f t="shared" si="5"/>
        <v>0</v>
      </c>
      <c r="U72" s="180"/>
      <c r="V72" s="14"/>
    </row>
    <row r="73" spans="1:24" ht="12.75" customHeight="1">
      <c r="A73" s="164">
        <v>68</v>
      </c>
      <c r="B73"/>
      <c r="C73"/>
      <c r="D73"/>
      <c r="E73" s="13"/>
      <c r="G73" s="66">
        <f t="shared" si="4"/>
        <v>0</v>
      </c>
      <c r="H73" s="67">
        <f t="shared" si="5"/>
        <v>0</v>
      </c>
      <c r="W73" s="150"/>
      <c r="X73" s="14"/>
    </row>
    <row r="74" spans="1:26" ht="12.75" customHeight="1">
      <c r="A74" s="164">
        <v>69</v>
      </c>
      <c r="B74" s="167"/>
      <c r="C74" s="167"/>
      <c r="D74" s="168"/>
      <c r="E74" s="170"/>
      <c r="F74" s="69"/>
      <c r="G74" s="66">
        <f t="shared" si="4"/>
        <v>0</v>
      </c>
      <c r="H74" s="67">
        <f t="shared" si="5"/>
        <v>0</v>
      </c>
      <c r="I74" s="150"/>
      <c r="J74" s="14"/>
      <c r="K74" s="150"/>
      <c r="L74" s="14"/>
      <c r="M74" s="150"/>
      <c r="N74" s="14"/>
      <c r="O74" s="70"/>
      <c r="P74" s="71"/>
      <c r="Q74" s="152"/>
      <c r="R74" s="16"/>
      <c r="S74" s="153"/>
      <c r="T74" s="14"/>
      <c r="U74" s="150"/>
      <c r="V74" s="14"/>
      <c r="W74" s="154"/>
      <c r="X74" s="69"/>
      <c r="Y74" s="150"/>
      <c r="Z74" s="14"/>
    </row>
    <row r="75" spans="1:26" ht="12.75" customHeight="1">
      <c r="A75" s="164">
        <v>70</v>
      </c>
      <c r="B75"/>
      <c r="C75"/>
      <c r="D75"/>
      <c r="E75" s="13"/>
      <c r="G75" s="66">
        <f t="shared" si="4"/>
        <v>0</v>
      </c>
      <c r="H75" s="67">
        <f t="shared" si="5"/>
        <v>0</v>
      </c>
      <c r="W75" s="150"/>
      <c r="X75" s="14"/>
      <c r="Y75" s="150"/>
      <c r="Z75" s="14"/>
    </row>
    <row r="76" spans="1:26" ht="12.75" customHeight="1">
      <c r="A76" s="164">
        <v>71</v>
      </c>
      <c r="B76"/>
      <c r="C76"/>
      <c r="D76"/>
      <c r="E76" s="13"/>
      <c r="F76" s="69"/>
      <c r="G76" s="66">
        <f t="shared" si="4"/>
        <v>0</v>
      </c>
      <c r="H76" s="67">
        <f t="shared" si="5"/>
        <v>0</v>
      </c>
      <c r="I76" s="74"/>
      <c r="J76" s="71"/>
      <c r="K76" s="150"/>
      <c r="L76" s="14"/>
      <c r="M76" s="160"/>
      <c r="N76" s="73"/>
      <c r="O76" s="74"/>
      <c r="P76" s="77"/>
      <c r="Q76" s="161"/>
      <c r="R76" s="64"/>
      <c r="S76" s="150"/>
      <c r="T76" s="14"/>
      <c r="U76" s="159"/>
      <c r="V76" s="71"/>
      <c r="W76" s="162"/>
      <c r="X76" s="77"/>
      <c r="Y76" s="154"/>
      <c r="Z76" s="77"/>
    </row>
    <row r="77" spans="1:22" ht="12.75" customHeight="1">
      <c r="A77" s="164">
        <v>72</v>
      </c>
      <c r="B77" s="167"/>
      <c r="C77" s="167"/>
      <c r="D77" s="168"/>
      <c r="E77" s="170"/>
      <c r="G77" s="66">
        <f t="shared" si="4"/>
        <v>0</v>
      </c>
      <c r="H77" s="67">
        <f t="shared" si="5"/>
        <v>0</v>
      </c>
      <c r="U77" s="180"/>
      <c r="V77" s="14"/>
    </row>
    <row r="78" spans="1:24" ht="12.75" customHeight="1">
      <c r="A78" s="164">
        <v>73</v>
      </c>
      <c r="B78"/>
      <c r="C78"/>
      <c r="D78"/>
      <c r="E78" s="13"/>
      <c r="G78" s="66">
        <f t="shared" si="4"/>
        <v>0</v>
      </c>
      <c r="H78" s="67">
        <f t="shared" si="5"/>
        <v>0</v>
      </c>
      <c r="W78" s="150"/>
      <c r="X78" s="14"/>
    </row>
    <row r="79" spans="1:26" ht="12.75" customHeight="1">
      <c r="A79" s="164">
        <v>74</v>
      </c>
      <c r="B79"/>
      <c r="C79"/>
      <c r="D79"/>
      <c r="E79" s="13"/>
      <c r="G79" s="66">
        <f t="shared" si="4"/>
        <v>0</v>
      </c>
      <c r="H79" s="67">
        <f t="shared" si="5"/>
        <v>0</v>
      </c>
      <c r="W79" s="150"/>
      <c r="X79" s="14"/>
      <c r="Y79" s="150"/>
      <c r="Z79" s="14"/>
    </row>
    <row r="80" spans="1:24" ht="12.75" customHeight="1">
      <c r="A80" s="164">
        <v>75</v>
      </c>
      <c r="B80"/>
      <c r="C80"/>
      <c r="D80"/>
      <c r="E80" s="13"/>
      <c r="G80" s="66">
        <f t="shared" si="4"/>
        <v>0</v>
      </c>
      <c r="H80" s="67">
        <f t="shared" si="5"/>
        <v>0</v>
      </c>
      <c r="W80" s="150"/>
      <c r="X80" s="14"/>
    </row>
    <row r="81" spans="1:22" ht="12.75" customHeight="1">
      <c r="A81" s="164">
        <v>76</v>
      </c>
      <c r="B81" s="167"/>
      <c r="C81" s="167"/>
      <c r="D81" s="168"/>
      <c r="E81" s="170"/>
      <c r="G81" s="66">
        <f t="shared" si="4"/>
        <v>0</v>
      </c>
      <c r="H81" s="67">
        <f t="shared" si="5"/>
        <v>0</v>
      </c>
      <c r="U81" s="180"/>
      <c r="V81" s="14"/>
    </row>
    <row r="82" spans="1:26" ht="12.75" customHeight="1">
      <c r="A82" s="164">
        <v>77</v>
      </c>
      <c r="B82"/>
      <c r="C82"/>
      <c r="D82"/>
      <c r="E82" s="13"/>
      <c r="G82" s="66">
        <f t="shared" si="4"/>
        <v>0</v>
      </c>
      <c r="H82" s="67">
        <f t="shared" si="5"/>
        <v>0</v>
      </c>
      <c r="W82" s="150"/>
      <c r="X82" s="14"/>
      <c r="Y82" s="150"/>
      <c r="Z82" s="14"/>
    </row>
    <row r="83" spans="1:26" ht="12.75" customHeight="1">
      <c r="A83" s="164">
        <v>78</v>
      </c>
      <c r="B83"/>
      <c r="C83"/>
      <c r="D83"/>
      <c r="E83" s="13"/>
      <c r="G83" s="66">
        <f t="shared" si="4"/>
        <v>0</v>
      </c>
      <c r="H83" s="67">
        <f t="shared" si="5"/>
        <v>0</v>
      </c>
      <c r="S83" s="150"/>
      <c r="T83" s="14"/>
      <c r="U83" s="150"/>
      <c r="V83" s="14"/>
      <c r="W83" s="150"/>
      <c r="X83" s="14"/>
      <c r="Y83" s="150"/>
      <c r="Z83" s="14"/>
    </row>
    <row r="84" spans="1:25" ht="12.75" customHeight="1">
      <c r="A84" s="164">
        <v>79</v>
      </c>
      <c r="B84"/>
      <c r="C84"/>
      <c r="D84"/>
      <c r="E84" s="13"/>
      <c r="F84" s="64"/>
      <c r="G84" s="66">
        <f t="shared" si="4"/>
        <v>0</v>
      </c>
      <c r="H84" s="67">
        <f t="shared" si="5"/>
        <v>0</v>
      </c>
      <c r="I84" s="76"/>
      <c r="J84" s="78"/>
      <c r="K84" s="174"/>
      <c r="L84" s="78"/>
      <c r="M84" s="174"/>
      <c r="N84" s="78"/>
      <c r="O84" s="76"/>
      <c r="P84" s="78"/>
      <c r="Q84" s="174"/>
      <c r="R84" s="78"/>
      <c r="S84" s="150"/>
      <c r="T84" s="14"/>
      <c r="U84" s="154"/>
      <c r="V84" s="69"/>
      <c r="W84" s="159"/>
      <c r="X84" s="71"/>
      <c r="Y84" s="154"/>
    </row>
    <row r="85" spans="1:24" ht="12.75" customHeight="1">
      <c r="A85" s="164">
        <v>80</v>
      </c>
      <c r="B85"/>
      <c r="C85"/>
      <c r="D85"/>
      <c r="E85" s="13"/>
      <c r="G85" s="66">
        <f t="shared" si="4"/>
        <v>0</v>
      </c>
      <c r="H85" s="67">
        <f t="shared" si="5"/>
        <v>0</v>
      </c>
      <c r="W85" s="150"/>
      <c r="X85" s="14"/>
    </row>
    <row r="86" spans="1:26" ht="12.75" customHeight="1">
      <c r="A86" s="164">
        <v>81</v>
      </c>
      <c r="B86"/>
      <c r="C86"/>
      <c r="D86"/>
      <c r="E86" s="13"/>
      <c r="F86" s="64"/>
      <c r="G86" s="66">
        <f t="shared" si="4"/>
        <v>0</v>
      </c>
      <c r="H86" s="67">
        <f t="shared" si="5"/>
        <v>0</v>
      </c>
      <c r="I86" s="76"/>
      <c r="J86" s="78"/>
      <c r="K86" s="174"/>
      <c r="L86" s="78"/>
      <c r="M86" s="174"/>
      <c r="N86" s="78"/>
      <c r="O86" s="76"/>
      <c r="P86" s="78"/>
      <c r="Q86" s="161"/>
      <c r="R86" s="64"/>
      <c r="S86" s="150"/>
      <c r="T86" s="14"/>
      <c r="U86" s="150"/>
      <c r="V86" s="14"/>
      <c r="W86" s="154"/>
      <c r="X86" s="69"/>
      <c r="Z86" s="77"/>
    </row>
    <row r="87" spans="1:24" ht="12.75" customHeight="1">
      <c r="A87" s="164">
        <v>82</v>
      </c>
      <c r="B87" s="167"/>
      <c r="C87" s="167"/>
      <c r="D87" s="168"/>
      <c r="E87" s="170"/>
      <c r="G87" s="66">
        <f t="shared" si="4"/>
        <v>0</v>
      </c>
      <c r="H87" s="67">
        <f t="shared" si="5"/>
        <v>0</v>
      </c>
      <c r="W87" s="150"/>
      <c r="X87" s="14"/>
    </row>
    <row r="88" spans="1:8" ht="12.75" customHeight="1">
      <c r="A88" s="164">
        <v>83</v>
      </c>
      <c r="B88"/>
      <c r="C88"/>
      <c r="D88"/>
      <c r="E88" s="13"/>
      <c r="G88" s="66">
        <f t="shared" si="4"/>
        <v>0</v>
      </c>
      <c r="H88" s="67">
        <f t="shared" si="5"/>
        <v>0</v>
      </c>
    </row>
    <row r="89" spans="1:8" ht="12.75" customHeight="1">
      <c r="A89" s="164">
        <v>84</v>
      </c>
      <c r="G89" s="66">
        <f t="shared" si="4"/>
        <v>0</v>
      </c>
      <c r="H89" s="67">
        <f t="shared" si="5"/>
        <v>0</v>
      </c>
    </row>
    <row r="90" spans="1:8" ht="12.75" customHeight="1">
      <c r="A90" s="164">
        <v>85</v>
      </c>
      <c r="G90" s="66">
        <f t="shared" si="4"/>
        <v>0</v>
      </c>
      <c r="H90" s="67">
        <f t="shared" si="5"/>
        <v>0</v>
      </c>
    </row>
    <row r="91" spans="1:8" ht="12.75" customHeight="1">
      <c r="A91" s="164">
        <v>86</v>
      </c>
      <c r="G91" s="66">
        <f t="shared" si="4"/>
        <v>0</v>
      </c>
      <c r="H91" s="67">
        <f t="shared" si="5"/>
        <v>0</v>
      </c>
    </row>
    <row r="92" spans="1:8" ht="12.75" customHeight="1">
      <c r="A92" s="164">
        <v>87</v>
      </c>
      <c r="G92" s="66">
        <f t="shared" si="4"/>
        <v>0</v>
      </c>
      <c r="H92" s="67">
        <f t="shared" si="5"/>
        <v>0</v>
      </c>
    </row>
    <row r="93" spans="1:8" ht="12.75" customHeight="1">
      <c r="A93" s="164">
        <v>88</v>
      </c>
      <c r="G93" s="66">
        <f t="shared" si="4"/>
        <v>0</v>
      </c>
      <c r="H93" s="67">
        <f t="shared" si="5"/>
        <v>0</v>
      </c>
    </row>
    <row r="94" ht="12.75" customHeight="1">
      <c r="A94" s="164">
        <v>89</v>
      </c>
    </row>
    <row r="95" ht="12.75" customHeight="1">
      <c r="A95" s="164">
        <v>90</v>
      </c>
    </row>
    <row r="96" ht="12.75" customHeight="1">
      <c r="A96" s="164">
        <v>91</v>
      </c>
    </row>
    <row r="97" ht="12.75" customHeight="1">
      <c r="A97" s="164">
        <v>92</v>
      </c>
    </row>
    <row r="98" ht="12.75" customHeight="1">
      <c r="A98" s="164">
        <v>93</v>
      </c>
    </row>
    <row r="99" ht="12.75" customHeight="1">
      <c r="A99" s="164">
        <v>94</v>
      </c>
    </row>
    <row r="100" ht="12.75" customHeight="1">
      <c r="A100" s="164">
        <v>95</v>
      </c>
    </row>
    <row r="101" ht="12.75" customHeight="1">
      <c r="A101" s="164">
        <v>96</v>
      </c>
    </row>
    <row r="102" ht="12.75" customHeight="1">
      <c r="A102" s="164">
        <v>97</v>
      </c>
    </row>
    <row r="103" ht="12.75" customHeight="1">
      <c r="A103" s="164">
        <v>98</v>
      </c>
    </row>
    <row r="104" ht="12.75" customHeight="1">
      <c r="A104" s="164">
        <v>99</v>
      </c>
    </row>
    <row r="105" ht="12.75" customHeight="1">
      <c r="A105" s="164">
        <v>100</v>
      </c>
    </row>
    <row r="106" ht="12.75" customHeight="1">
      <c r="A106" s="164">
        <v>101</v>
      </c>
    </row>
    <row r="107" ht="12.75" customHeight="1">
      <c r="A107" s="164">
        <v>102</v>
      </c>
    </row>
    <row r="108" ht="12.75" customHeight="1">
      <c r="A108" s="165">
        <v>103</v>
      </c>
    </row>
    <row r="109" ht="12.75" customHeight="1">
      <c r="A109" s="165">
        <v>104</v>
      </c>
    </row>
    <row r="110" ht="12.75" customHeight="1">
      <c r="A110" s="165">
        <v>105</v>
      </c>
    </row>
    <row r="111" ht="12.75" customHeight="1">
      <c r="A111" s="165">
        <v>106</v>
      </c>
    </row>
    <row r="112" ht="12.75" customHeight="1">
      <c r="A112" s="164">
        <v>107</v>
      </c>
    </row>
    <row r="113" ht="12.75" customHeight="1">
      <c r="A113" s="164">
        <v>108</v>
      </c>
    </row>
    <row r="114" ht="12.75" customHeight="1">
      <c r="A114" s="164">
        <v>109</v>
      </c>
    </row>
    <row r="115" ht="12.75" customHeight="1">
      <c r="A115" s="164">
        <v>110</v>
      </c>
    </row>
    <row r="116" ht="12.75" customHeight="1">
      <c r="A116" s="164">
        <v>111</v>
      </c>
    </row>
    <row r="117" ht="12.75" customHeight="1">
      <c r="A117" s="164">
        <v>112</v>
      </c>
    </row>
    <row r="118" ht="12.75" customHeight="1">
      <c r="A118" s="164">
        <v>113</v>
      </c>
    </row>
    <row r="119" ht="12.75" customHeight="1">
      <c r="A119" s="164">
        <v>114</v>
      </c>
    </row>
    <row r="120" ht="12.75" customHeight="1">
      <c r="A120" s="164">
        <v>115</v>
      </c>
    </row>
    <row r="121" ht="12.75" customHeight="1">
      <c r="A121" s="164">
        <v>116</v>
      </c>
    </row>
    <row r="122" ht="12.75" customHeight="1">
      <c r="A122" s="164"/>
    </row>
    <row r="123" ht="12.75" customHeight="1">
      <c r="A123" s="164"/>
    </row>
    <row r="124" ht="12.75" customHeight="1">
      <c r="A124" s="164"/>
    </row>
    <row r="125" ht="12.75" customHeight="1">
      <c r="A125" s="164"/>
    </row>
    <row r="126" ht="12.75" customHeight="1">
      <c r="A126" s="164"/>
    </row>
    <row r="127" ht="12.75" customHeight="1">
      <c r="A127" s="164"/>
    </row>
    <row r="128" ht="12.75" customHeight="1">
      <c r="A128" s="165"/>
    </row>
    <row r="129" ht="12.75" customHeight="1">
      <c r="A129" s="165"/>
    </row>
    <row r="130" ht="12.75" customHeight="1">
      <c r="A130" s="165"/>
    </row>
    <row r="131" ht="12.75" customHeight="1">
      <c r="A131" s="165"/>
    </row>
    <row r="132" ht="12.75" customHeight="1">
      <c r="A132" s="164"/>
    </row>
    <row r="133" ht="12.75" customHeight="1">
      <c r="A133" s="164"/>
    </row>
    <row r="134" ht="12.75" customHeight="1">
      <c r="A134" s="164"/>
    </row>
    <row r="135" ht="12.75" customHeight="1">
      <c r="A135" s="164"/>
    </row>
    <row r="136" ht="12.75" customHeight="1">
      <c r="A136" s="164"/>
    </row>
    <row r="137" ht="12.75" customHeight="1">
      <c r="A137" s="164"/>
    </row>
    <row r="138" ht="12.75" customHeight="1">
      <c r="A138" s="164"/>
    </row>
    <row r="139" ht="12.75" customHeight="1">
      <c r="A139" s="164"/>
    </row>
    <row r="140" ht="12.75" customHeight="1">
      <c r="A140" s="164"/>
    </row>
    <row r="141" ht="12.75" customHeight="1">
      <c r="A141" s="164"/>
    </row>
  </sheetData>
  <sheetProtection selectLockedCells="1" selectUnlockedCells="1"/>
  <autoFilter ref="A5:IU121"/>
  <mergeCells count="24">
    <mergeCell ref="U4:V4"/>
    <mergeCell ref="W4:X4"/>
    <mergeCell ref="Y4:Z4"/>
    <mergeCell ref="AA4:AB4"/>
    <mergeCell ref="AC4:AD4"/>
    <mergeCell ref="AE4:AF4"/>
    <mergeCell ref="I4:J4"/>
    <mergeCell ref="K4:L4"/>
    <mergeCell ref="M4:N4"/>
    <mergeCell ref="O4:P4"/>
    <mergeCell ref="Q4:R4"/>
    <mergeCell ref="S4:T4"/>
    <mergeCell ref="U3:V3"/>
    <mergeCell ref="W3:X3"/>
    <mergeCell ref="Y3:Z3"/>
    <mergeCell ref="AA3:AB3"/>
    <mergeCell ref="AC3:AD3"/>
    <mergeCell ref="AE3:AF3"/>
    <mergeCell ref="I3:J3"/>
    <mergeCell ref="K3:L3"/>
    <mergeCell ref="M3:N3"/>
    <mergeCell ref="O3:P3"/>
    <mergeCell ref="Q3:R3"/>
    <mergeCell ref="S3:T3"/>
  </mergeCells>
  <printOptions/>
  <pageMargins left="0.19652777777777777" right="0.19652777777777777" top="0.39375" bottom="0.39375" header="0.5118055555555555" footer="0.511805555555555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7"/>
  <sheetViews>
    <sheetView zoomScale="130" zoomScaleNormal="130" workbookViewId="0" topLeftCell="A1">
      <selection activeCell="C28" sqref="C28:C31"/>
    </sheetView>
  </sheetViews>
  <sheetFormatPr defaultColWidth="9.00390625" defaultRowHeight="0" customHeight="1" zeroHeight="1"/>
  <cols>
    <col min="2" max="2" width="17.375" style="12" customWidth="1"/>
    <col min="3" max="3" width="13.75390625" style="12" customWidth="1"/>
    <col min="4" max="5" width="0" style="12" hidden="1" customWidth="1"/>
  </cols>
  <sheetData>
    <row r="1" spans="1:8" s="83" customFormat="1" ht="15.75" customHeight="1">
      <c r="A1" s="192" t="s">
        <v>173</v>
      </c>
      <c r="B1" s="192"/>
      <c r="C1" s="192"/>
      <c r="D1" s="192"/>
      <c r="E1" s="192"/>
      <c r="F1" s="192"/>
      <c r="G1" s="192"/>
      <c r="H1" s="82"/>
    </row>
    <row r="2" spans="1:8" s="83" customFormat="1" ht="11.25" customHeight="1">
      <c r="A2" s="84"/>
      <c r="B2" s="85"/>
      <c r="C2" s="85"/>
      <c r="D2" s="84"/>
      <c r="E2" s="84"/>
      <c r="F2" s="86"/>
      <c r="G2" s="84"/>
      <c r="H2" s="82"/>
    </row>
    <row r="3" spans="1:8" s="93" customFormat="1" ht="11.25" customHeight="1">
      <c r="A3" s="87" t="s">
        <v>0</v>
      </c>
      <c r="B3" s="88" t="s">
        <v>1</v>
      </c>
      <c r="C3" s="89" t="s">
        <v>2</v>
      </c>
      <c r="D3" s="89" t="s">
        <v>3</v>
      </c>
      <c r="E3" s="90" t="s">
        <v>4</v>
      </c>
      <c r="F3" s="89" t="s">
        <v>7</v>
      </c>
      <c r="G3" s="91" t="s">
        <v>174</v>
      </c>
      <c r="H3" s="92"/>
    </row>
    <row r="4" spans="1:8" s="93" customFormat="1" ht="11.25" customHeight="1">
      <c r="A4" s="193">
        <v>1</v>
      </c>
      <c r="B4" s="94" t="s">
        <v>62</v>
      </c>
      <c r="C4" s="194" t="s">
        <v>31</v>
      </c>
      <c r="D4" s="95">
        <v>1981</v>
      </c>
      <c r="E4" s="96" t="s">
        <v>24</v>
      </c>
      <c r="F4" s="97">
        <v>478</v>
      </c>
      <c r="G4" s="195">
        <f>F4+F5+F7+F6</f>
        <v>1901</v>
      </c>
      <c r="H4" s="92"/>
    </row>
    <row r="5" spans="1:8" s="93" customFormat="1" ht="11.25" customHeight="1">
      <c r="A5" s="193"/>
      <c r="B5" s="98" t="s">
        <v>60</v>
      </c>
      <c r="C5" s="194"/>
      <c r="D5" s="99">
        <v>1980</v>
      </c>
      <c r="E5" s="100" t="s">
        <v>24</v>
      </c>
      <c r="F5" s="101">
        <v>500</v>
      </c>
      <c r="G5" s="195"/>
      <c r="H5" s="92"/>
    </row>
    <row r="6" spans="1:8" s="93" customFormat="1" ht="11.25" customHeight="1">
      <c r="A6" s="193"/>
      <c r="B6" s="98" t="s">
        <v>30</v>
      </c>
      <c r="C6" s="194"/>
      <c r="D6" s="102">
        <v>1954</v>
      </c>
      <c r="E6" s="103" t="s">
        <v>27</v>
      </c>
      <c r="F6" s="101">
        <v>467</v>
      </c>
      <c r="G6" s="195"/>
      <c r="H6" s="92"/>
    </row>
    <row r="7" spans="1:8" s="93" customFormat="1" ht="12" customHeight="1" thickBot="1">
      <c r="A7" s="193"/>
      <c r="B7" s="104" t="s">
        <v>53</v>
      </c>
      <c r="C7" s="194"/>
      <c r="D7" s="105">
        <v>1962</v>
      </c>
      <c r="E7" s="106" t="s">
        <v>52</v>
      </c>
      <c r="F7" s="107">
        <v>456</v>
      </c>
      <c r="G7" s="195"/>
      <c r="H7" s="92"/>
    </row>
    <row r="8" spans="1:8" s="83" customFormat="1" ht="12" customHeight="1" thickBot="1">
      <c r="A8" s="193">
        <v>2</v>
      </c>
      <c r="B8" s="94" t="s">
        <v>69</v>
      </c>
      <c r="C8" s="196" t="s">
        <v>216</v>
      </c>
      <c r="D8" s="95">
        <v>1979</v>
      </c>
      <c r="E8" s="96" t="s">
        <v>24</v>
      </c>
      <c r="F8" s="97">
        <v>474</v>
      </c>
      <c r="G8" s="199">
        <f>F8+F9+F11+F10</f>
        <v>1844</v>
      </c>
      <c r="H8" s="111"/>
    </row>
    <row r="9" spans="1:8" s="83" customFormat="1" ht="11.25" customHeight="1" thickBot="1">
      <c r="A9" s="193"/>
      <c r="B9" s="124" t="s">
        <v>89</v>
      </c>
      <c r="C9" s="197"/>
      <c r="D9" s="99">
        <v>1967</v>
      </c>
      <c r="E9" s="100" t="s">
        <v>29</v>
      </c>
      <c r="F9" s="101">
        <v>463</v>
      </c>
      <c r="G9" s="200"/>
      <c r="H9" s="111"/>
    </row>
    <row r="10" spans="1:8" s="83" customFormat="1" ht="11.25" customHeight="1" thickBot="1">
      <c r="A10" s="193"/>
      <c r="B10" s="124" t="s">
        <v>63</v>
      </c>
      <c r="C10" s="197"/>
      <c r="D10" s="125">
        <v>1967</v>
      </c>
      <c r="E10" s="126" t="s">
        <v>29</v>
      </c>
      <c r="F10" s="115">
        <v>463</v>
      </c>
      <c r="G10" s="200"/>
      <c r="H10" s="111"/>
    </row>
    <row r="11" spans="1:8" s="83" customFormat="1" ht="12" customHeight="1" thickBot="1">
      <c r="A11" s="193"/>
      <c r="B11" s="127" t="s">
        <v>66</v>
      </c>
      <c r="C11" s="198"/>
      <c r="D11" s="113">
        <v>1979</v>
      </c>
      <c r="E11" s="114" t="s">
        <v>35</v>
      </c>
      <c r="F11" s="115">
        <v>444</v>
      </c>
      <c r="G11" s="201"/>
      <c r="H11" s="111"/>
    </row>
    <row r="12" spans="1:8" s="83" customFormat="1" ht="12" customHeight="1" thickBot="1">
      <c r="A12" s="193">
        <v>3</v>
      </c>
      <c r="B12" s="94" t="s">
        <v>176</v>
      </c>
      <c r="C12" s="202" t="s">
        <v>215</v>
      </c>
      <c r="D12" s="95">
        <v>1997</v>
      </c>
      <c r="E12" s="96" t="s">
        <v>32</v>
      </c>
      <c r="F12" s="97">
        <v>453</v>
      </c>
      <c r="G12" s="199">
        <f>F12+F13+F15+F14</f>
        <v>1728</v>
      </c>
      <c r="H12" s="111"/>
    </row>
    <row r="13" spans="1:8" s="83" customFormat="1" ht="11.25" customHeight="1" thickBot="1">
      <c r="A13" s="193"/>
      <c r="B13" s="128" t="s">
        <v>113</v>
      </c>
      <c r="C13" s="203"/>
      <c r="D13" s="99">
        <v>1996</v>
      </c>
      <c r="E13" s="100" t="s">
        <v>32</v>
      </c>
      <c r="F13" s="101">
        <v>438</v>
      </c>
      <c r="G13" s="200"/>
      <c r="H13" s="111"/>
    </row>
    <row r="14" spans="1:8" s="83" customFormat="1" ht="11.25" customHeight="1" thickBot="1">
      <c r="A14" s="193"/>
      <c r="B14" s="124" t="s">
        <v>266</v>
      </c>
      <c r="C14" s="203"/>
      <c r="D14" s="136">
        <v>1994</v>
      </c>
      <c r="E14" s="137" t="s">
        <v>32</v>
      </c>
      <c r="F14" s="101">
        <v>434</v>
      </c>
      <c r="G14" s="200"/>
      <c r="H14" s="111"/>
    </row>
    <row r="15" spans="1:8" s="83" customFormat="1" ht="12" customHeight="1" thickBot="1">
      <c r="A15" s="193"/>
      <c r="B15" s="127" t="s">
        <v>58</v>
      </c>
      <c r="C15" s="204"/>
      <c r="D15" s="141">
        <v>1994</v>
      </c>
      <c r="E15" s="142" t="s">
        <v>40</v>
      </c>
      <c r="F15" s="123">
        <v>403</v>
      </c>
      <c r="G15" s="201"/>
      <c r="H15" s="111"/>
    </row>
    <row r="16" spans="1:8" s="83" customFormat="1" ht="11.25" customHeight="1" thickBot="1">
      <c r="A16" s="193">
        <v>4</v>
      </c>
      <c r="B16" s="98" t="s">
        <v>277</v>
      </c>
      <c r="C16" s="194" t="s">
        <v>364</v>
      </c>
      <c r="D16" s="95">
        <v>1983</v>
      </c>
      <c r="E16" s="95" t="s">
        <v>48</v>
      </c>
      <c r="F16" s="97">
        <v>476</v>
      </c>
      <c r="G16" s="195">
        <f>F16+F17+F19+F18</f>
        <v>1663</v>
      </c>
      <c r="H16" s="111"/>
    </row>
    <row r="17" spans="1:8" s="83" customFormat="1" ht="11.25" customHeight="1" thickBot="1">
      <c r="A17" s="193"/>
      <c r="B17" s="98" t="s">
        <v>292</v>
      </c>
      <c r="C17" s="194"/>
      <c r="D17" s="102">
        <v>1984</v>
      </c>
      <c r="E17" s="102" t="s">
        <v>48</v>
      </c>
      <c r="F17" s="101">
        <v>478</v>
      </c>
      <c r="G17" s="195"/>
      <c r="H17" s="111"/>
    </row>
    <row r="18" spans="1:8" s="83" customFormat="1" ht="11.25" customHeight="1" thickBot="1">
      <c r="A18" s="193"/>
      <c r="B18" s="138" t="s">
        <v>120</v>
      </c>
      <c r="C18" s="194"/>
      <c r="D18" s="99">
        <v>1981</v>
      </c>
      <c r="E18" s="99" t="s">
        <v>24</v>
      </c>
      <c r="F18" s="101">
        <v>380</v>
      </c>
      <c r="G18" s="195"/>
      <c r="H18" s="111"/>
    </row>
    <row r="19" spans="1:8" s="83" customFormat="1" ht="12" customHeight="1" thickBot="1">
      <c r="A19" s="193"/>
      <c r="B19" s="139" t="s">
        <v>47</v>
      </c>
      <c r="C19" s="194"/>
      <c r="D19" s="140">
        <v>1995</v>
      </c>
      <c r="E19" s="140" t="s">
        <v>40</v>
      </c>
      <c r="F19" s="123">
        <v>329</v>
      </c>
      <c r="G19" s="195"/>
      <c r="H19" s="111"/>
    </row>
    <row r="20" spans="1:8" s="83" customFormat="1" ht="11.25" customHeight="1" thickBot="1">
      <c r="A20" s="193">
        <v>5</v>
      </c>
      <c r="B20" s="116" t="s">
        <v>44</v>
      </c>
      <c r="C20" s="196" t="s">
        <v>175</v>
      </c>
      <c r="D20" s="117">
        <v>1990</v>
      </c>
      <c r="E20" s="118" t="s">
        <v>42</v>
      </c>
      <c r="F20" s="119">
        <v>335</v>
      </c>
      <c r="G20" s="199">
        <f>F20+F21+F23+F22</f>
        <v>1635</v>
      </c>
      <c r="H20" s="111"/>
    </row>
    <row r="21" spans="1:8" s="83" customFormat="1" ht="11.25" customHeight="1" thickBot="1">
      <c r="A21" s="193"/>
      <c r="B21" s="128" t="s">
        <v>46</v>
      </c>
      <c r="C21" s="197"/>
      <c r="D21" s="99">
        <v>1875</v>
      </c>
      <c r="E21" s="100" t="s">
        <v>24</v>
      </c>
      <c r="F21" s="101">
        <v>445</v>
      </c>
      <c r="G21" s="200"/>
      <c r="H21" s="111"/>
    </row>
    <row r="22" spans="1:8" s="83" customFormat="1" ht="11.25" customHeight="1" thickBot="1">
      <c r="A22" s="193"/>
      <c r="B22" s="129" t="s">
        <v>214</v>
      </c>
      <c r="C22" s="197"/>
      <c r="D22" s="102">
        <v>1994</v>
      </c>
      <c r="E22" s="103" t="s">
        <v>32</v>
      </c>
      <c r="F22" s="101">
        <v>438</v>
      </c>
      <c r="G22" s="200"/>
      <c r="H22" s="111"/>
    </row>
    <row r="23" spans="1:8" s="83" customFormat="1" ht="12" customHeight="1" thickBot="1">
      <c r="A23" s="193"/>
      <c r="B23" s="130" t="s">
        <v>56</v>
      </c>
      <c r="C23" s="198"/>
      <c r="D23" s="131">
        <v>1986</v>
      </c>
      <c r="E23" s="132" t="s">
        <v>48</v>
      </c>
      <c r="F23" s="115">
        <v>417</v>
      </c>
      <c r="G23" s="201"/>
      <c r="H23" s="111"/>
    </row>
    <row r="24" spans="1:8" s="83" customFormat="1" ht="11.25" customHeight="1" thickBot="1">
      <c r="A24" s="193">
        <v>6</v>
      </c>
      <c r="B24" s="94" t="s">
        <v>33</v>
      </c>
      <c r="C24" s="196" t="s">
        <v>34</v>
      </c>
      <c r="D24" s="95">
        <v>1984</v>
      </c>
      <c r="E24" s="96" t="s">
        <v>48</v>
      </c>
      <c r="F24" s="97">
        <v>452</v>
      </c>
      <c r="G24" s="199">
        <f>F24+F25+F27+F26</f>
        <v>1547</v>
      </c>
      <c r="H24" s="111"/>
    </row>
    <row r="25" spans="1:8" s="83" customFormat="1" ht="11.25" customHeight="1" thickBot="1">
      <c r="A25" s="193"/>
      <c r="B25" s="128" t="s">
        <v>38</v>
      </c>
      <c r="C25" s="197"/>
      <c r="D25" s="99">
        <v>1983</v>
      </c>
      <c r="E25" s="100" t="s">
        <v>24</v>
      </c>
      <c r="F25" s="101">
        <v>416</v>
      </c>
      <c r="G25" s="200"/>
      <c r="H25" s="111"/>
    </row>
    <row r="26" spans="1:8" s="83" customFormat="1" ht="11.25" customHeight="1" thickBot="1">
      <c r="A26" s="193"/>
      <c r="B26" s="124" t="s">
        <v>114</v>
      </c>
      <c r="C26" s="197"/>
      <c r="D26" s="133">
        <v>1961</v>
      </c>
      <c r="E26" s="134" t="s">
        <v>52</v>
      </c>
      <c r="F26" s="119">
        <v>363</v>
      </c>
      <c r="G26" s="200"/>
      <c r="H26" s="111"/>
    </row>
    <row r="27" spans="1:8" s="83" customFormat="1" ht="12" customHeight="1" thickBot="1">
      <c r="A27" s="193"/>
      <c r="B27" s="135" t="s">
        <v>86</v>
      </c>
      <c r="C27" s="198"/>
      <c r="D27" s="136">
        <v>1972</v>
      </c>
      <c r="E27" s="137" t="s">
        <v>27</v>
      </c>
      <c r="F27" s="183">
        <v>316</v>
      </c>
      <c r="G27" s="201"/>
      <c r="H27" s="111"/>
    </row>
    <row r="28" spans="1:8" s="83" customFormat="1" ht="11.25" customHeight="1" thickBot="1">
      <c r="A28" s="193">
        <v>7</v>
      </c>
      <c r="B28" s="108" t="s">
        <v>213</v>
      </c>
      <c r="C28" s="206" t="s">
        <v>26</v>
      </c>
      <c r="D28" s="109">
        <v>1966</v>
      </c>
      <c r="E28" s="110" t="s">
        <v>29</v>
      </c>
      <c r="F28" s="115">
        <v>476</v>
      </c>
      <c r="G28" s="199">
        <f>F28+F29+F31+F30</f>
        <v>1219</v>
      </c>
      <c r="H28" s="111"/>
    </row>
    <row r="29" spans="1:8" s="83" customFormat="1" ht="11.25" customHeight="1" thickBot="1">
      <c r="A29" s="193"/>
      <c r="B29" s="112" t="s">
        <v>339</v>
      </c>
      <c r="C29" s="207"/>
      <c r="D29" s="113">
        <v>1976</v>
      </c>
      <c r="E29" s="114" t="s">
        <v>24</v>
      </c>
      <c r="F29" s="115">
        <v>428</v>
      </c>
      <c r="G29" s="200"/>
      <c r="H29" s="111"/>
    </row>
    <row r="30" spans="1:8" s="83" customFormat="1" ht="11.25" customHeight="1" thickBot="1">
      <c r="A30" s="193"/>
      <c r="B30" s="116" t="s">
        <v>212</v>
      </c>
      <c r="C30" s="207"/>
      <c r="D30" s="117">
        <v>1965</v>
      </c>
      <c r="E30" s="118" t="s">
        <v>29</v>
      </c>
      <c r="F30" s="119">
        <v>143</v>
      </c>
      <c r="G30" s="200"/>
      <c r="H30" s="111"/>
    </row>
    <row r="31" spans="1:8" s="83" customFormat="1" ht="12" customHeight="1" thickBot="1">
      <c r="A31" s="193"/>
      <c r="B31" s="120" t="s">
        <v>206</v>
      </c>
      <c r="C31" s="208"/>
      <c r="D31" s="121">
        <v>1969</v>
      </c>
      <c r="E31" s="122" t="s">
        <v>27</v>
      </c>
      <c r="F31" s="123">
        <v>172</v>
      </c>
      <c r="G31" s="201"/>
      <c r="H31" s="111"/>
    </row>
    <row r="32" spans="1:8" s="83" customFormat="1" ht="11.25" customHeight="1" thickBot="1">
      <c r="A32" s="193">
        <v>8</v>
      </c>
      <c r="B32" s="108" t="s">
        <v>36</v>
      </c>
      <c r="C32" s="206" t="s">
        <v>365</v>
      </c>
      <c r="D32" s="109">
        <v>1966</v>
      </c>
      <c r="E32" s="110" t="s">
        <v>29</v>
      </c>
      <c r="F32" s="101">
        <v>452</v>
      </c>
      <c r="G32" s="199">
        <f>F32+F33+F35+F34</f>
        <v>1204</v>
      </c>
      <c r="H32" s="111"/>
    </row>
    <row r="33" spans="1:8" s="83" customFormat="1" ht="11.25" customHeight="1" thickBot="1">
      <c r="A33" s="193"/>
      <c r="B33" s="112" t="s">
        <v>362</v>
      </c>
      <c r="C33" s="207"/>
      <c r="D33" s="113">
        <v>1976</v>
      </c>
      <c r="E33" s="114" t="s">
        <v>24</v>
      </c>
      <c r="F33" s="115">
        <v>199</v>
      </c>
      <c r="G33" s="200"/>
      <c r="H33" s="111"/>
    </row>
    <row r="34" spans="1:8" s="83" customFormat="1" ht="11.25" customHeight="1" thickBot="1">
      <c r="A34" s="193"/>
      <c r="B34" s="116" t="s">
        <v>363</v>
      </c>
      <c r="C34" s="207"/>
      <c r="D34" s="117">
        <v>1965</v>
      </c>
      <c r="E34" s="118" t="s">
        <v>29</v>
      </c>
      <c r="F34" s="119">
        <v>288</v>
      </c>
      <c r="G34" s="200"/>
      <c r="H34" s="111"/>
    </row>
    <row r="35" spans="1:8" s="83" customFormat="1" ht="12" customHeight="1" thickBot="1">
      <c r="A35" s="193"/>
      <c r="B35" s="120" t="s">
        <v>88</v>
      </c>
      <c r="C35" s="208"/>
      <c r="D35" s="121">
        <v>1969</v>
      </c>
      <c r="E35" s="122" t="s">
        <v>27</v>
      </c>
      <c r="F35" s="123">
        <v>265</v>
      </c>
      <c r="G35" s="201"/>
      <c r="H35" s="111"/>
    </row>
    <row r="36" spans="1:8" s="83" customFormat="1" ht="11.25" customHeight="1" hidden="1" thickBot="1">
      <c r="A36" s="193">
        <v>9</v>
      </c>
      <c r="B36" s="108"/>
      <c r="C36" s="206"/>
      <c r="D36" s="109"/>
      <c r="E36" s="110"/>
      <c r="F36" s="101"/>
      <c r="G36" s="199"/>
      <c r="H36" s="111"/>
    </row>
    <row r="37" spans="1:8" s="83" customFormat="1" ht="11.25" customHeight="1" hidden="1" thickBot="1">
      <c r="A37" s="193"/>
      <c r="B37" s="112"/>
      <c r="C37" s="207"/>
      <c r="D37" s="113"/>
      <c r="E37" s="114"/>
      <c r="F37" s="115"/>
      <c r="G37" s="200"/>
      <c r="H37" s="111"/>
    </row>
    <row r="38" spans="1:8" s="83" customFormat="1" ht="11.25" customHeight="1" hidden="1" thickBot="1">
      <c r="A38" s="193"/>
      <c r="B38" s="116"/>
      <c r="C38" s="207"/>
      <c r="D38" s="117"/>
      <c r="E38" s="118"/>
      <c r="F38" s="119"/>
      <c r="G38" s="200"/>
      <c r="H38" s="111"/>
    </row>
    <row r="39" spans="1:8" s="83" customFormat="1" ht="12" customHeight="1" hidden="1" thickBot="1">
      <c r="A39" s="193"/>
      <c r="B39" s="120"/>
      <c r="C39" s="208"/>
      <c r="D39" s="121"/>
      <c r="E39" s="122"/>
      <c r="F39" s="123"/>
      <c r="G39" s="201"/>
      <c r="H39" s="111"/>
    </row>
    <row r="40" spans="1:8" s="83" customFormat="1" ht="11.25" customHeight="1" hidden="1" thickBot="1">
      <c r="A40" s="193">
        <v>10</v>
      </c>
      <c r="B40" s="94"/>
      <c r="C40" s="202"/>
      <c r="D40" s="95"/>
      <c r="E40" s="96"/>
      <c r="F40" s="97"/>
      <c r="G40" s="199"/>
      <c r="H40" s="111"/>
    </row>
    <row r="41" spans="1:8" s="83" customFormat="1" ht="11.25" customHeight="1" hidden="1" thickBot="1">
      <c r="A41" s="193"/>
      <c r="B41" s="128"/>
      <c r="C41" s="203"/>
      <c r="D41" s="99"/>
      <c r="E41" s="100"/>
      <c r="F41" s="101"/>
      <c r="G41" s="200"/>
      <c r="H41" s="111"/>
    </row>
    <row r="42" spans="1:8" s="83" customFormat="1" ht="11.25" customHeight="1" hidden="1" thickBot="1">
      <c r="A42" s="193"/>
      <c r="B42" s="124"/>
      <c r="C42" s="203"/>
      <c r="D42" s="136"/>
      <c r="E42" s="137"/>
      <c r="F42" s="101"/>
      <c r="G42" s="200"/>
      <c r="H42" s="111"/>
    </row>
    <row r="43" spans="1:8" s="83" customFormat="1" ht="12" customHeight="1" hidden="1" thickBot="1">
      <c r="A43" s="193"/>
      <c r="B43" s="127"/>
      <c r="C43" s="204"/>
      <c r="D43" s="141"/>
      <c r="E43" s="142"/>
      <c r="F43" s="123"/>
      <c r="G43" s="201"/>
      <c r="H43" s="111"/>
    </row>
    <row r="44" spans="1:8" s="83" customFormat="1" ht="11.25" customHeight="1" hidden="1">
      <c r="A44" s="205">
        <v>9</v>
      </c>
      <c r="B44" s="98"/>
      <c r="C44" s="194"/>
      <c r="D44" s="95"/>
      <c r="E44" s="95"/>
      <c r="F44" s="97"/>
      <c r="G44" s="195"/>
      <c r="H44" s="111"/>
    </row>
    <row r="45" spans="1:8" s="83" customFormat="1" ht="11.25" customHeight="1" hidden="1">
      <c r="A45" s="205"/>
      <c r="B45" s="98"/>
      <c r="C45" s="194"/>
      <c r="D45" s="102"/>
      <c r="E45" s="102"/>
      <c r="F45" s="101"/>
      <c r="G45" s="195"/>
      <c r="H45" s="111"/>
    </row>
    <row r="46" spans="1:8" s="83" customFormat="1" ht="11.25" customHeight="1" hidden="1">
      <c r="A46" s="205"/>
      <c r="B46" s="138"/>
      <c r="C46" s="194"/>
      <c r="D46" s="99"/>
      <c r="E46" s="99"/>
      <c r="F46" s="101"/>
      <c r="G46" s="195"/>
      <c r="H46" s="111"/>
    </row>
    <row r="47" spans="1:8" s="83" customFormat="1" ht="12" customHeight="1" hidden="1">
      <c r="A47" s="205"/>
      <c r="B47" s="139"/>
      <c r="C47" s="194"/>
      <c r="D47" s="140"/>
      <c r="E47" s="140"/>
      <c r="F47" s="123"/>
      <c r="G47" s="195"/>
      <c r="H47" s="111"/>
    </row>
    <row r="48" spans="1:8" s="83" customFormat="1" ht="11.25" customHeight="1" hidden="1">
      <c r="A48" s="193">
        <v>10</v>
      </c>
      <c r="B48" s="143"/>
      <c r="C48" s="194"/>
      <c r="D48" s="95"/>
      <c r="E48" s="95"/>
      <c r="F48" s="97"/>
      <c r="G48" s="195"/>
      <c r="H48" s="111"/>
    </row>
    <row r="49" spans="1:8" s="83" customFormat="1" ht="11.25" customHeight="1" hidden="1">
      <c r="A49" s="193"/>
      <c r="B49" s="98"/>
      <c r="C49" s="194"/>
      <c r="D49" s="102"/>
      <c r="E49" s="102"/>
      <c r="F49" s="101"/>
      <c r="G49" s="195"/>
      <c r="H49" s="111"/>
    </row>
    <row r="50" spans="1:8" s="83" customFormat="1" ht="11.25" customHeight="1" hidden="1">
      <c r="A50" s="193"/>
      <c r="B50" s="138"/>
      <c r="C50" s="194"/>
      <c r="D50" s="99"/>
      <c r="E50" s="99"/>
      <c r="F50" s="101"/>
      <c r="G50" s="195"/>
      <c r="H50" s="111"/>
    </row>
    <row r="51" spans="1:8" s="83" customFormat="1" ht="12" customHeight="1" hidden="1">
      <c r="A51" s="193"/>
      <c r="B51" s="139"/>
      <c r="C51" s="194"/>
      <c r="D51" s="140"/>
      <c r="E51" s="140"/>
      <c r="F51" s="123"/>
      <c r="G51" s="195"/>
      <c r="H51" s="111"/>
    </row>
    <row r="52" spans="1:17" s="83" customFormat="1" ht="12" customHeight="1" hidden="1">
      <c r="A52" s="193">
        <v>11</v>
      </c>
      <c r="B52" s="94"/>
      <c r="C52" s="194"/>
      <c r="D52" s="95"/>
      <c r="E52" s="96"/>
      <c r="F52" s="97"/>
      <c r="G52" s="195"/>
      <c r="H52" s="111"/>
      <c r="N52"/>
      <c r="O52"/>
      <c r="P52"/>
      <c r="Q52"/>
    </row>
    <row r="53" spans="1:17" s="83" customFormat="1" ht="12" customHeight="1" hidden="1">
      <c r="A53" s="193"/>
      <c r="B53" s="128"/>
      <c r="C53" s="194"/>
      <c r="D53" s="99"/>
      <c r="E53" s="100"/>
      <c r="F53" s="101"/>
      <c r="G53" s="195"/>
      <c r="H53" s="111"/>
      <c r="N53"/>
      <c r="O53"/>
      <c r="P53"/>
      <c r="Q53"/>
    </row>
    <row r="54" spans="1:17" s="83" customFormat="1" ht="12" customHeight="1" hidden="1">
      <c r="A54" s="193"/>
      <c r="B54" s="124"/>
      <c r="C54" s="194"/>
      <c r="D54" s="133"/>
      <c r="E54" s="134"/>
      <c r="F54" s="119"/>
      <c r="G54" s="195"/>
      <c r="H54" s="111"/>
      <c r="N54"/>
      <c r="O54"/>
      <c r="P54"/>
      <c r="Q54"/>
    </row>
    <row r="55" spans="1:17" s="83" customFormat="1" ht="12" customHeight="1" hidden="1">
      <c r="A55" s="193"/>
      <c r="B55" s="135"/>
      <c r="C55" s="194"/>
      <c r="D55" s="136"/>
      <c r="E55" s="137"/>
      <c r="F55" s="101"/>
      <c r="G55" s="195"/>
      <c r="H55" s="111"/>
      <c r="N55"/>
      <c r="O55"/>
      <c r="P55"/>
      <c r="Q55"/>
    </row>
    <row r="56" spans="1:17" s="83" customFormat="1" ht="12" customHeight="1" hidden="1">
      <c r="A56" s="193">
        <v>12</v>
      </c>
      <c r="B56" s="94"/>
      <c r="C56" s="194"/>
      <c r="D56" s="95"/>
      <c r="E56" s="95"/>
      <c r="F56" s="97"/>
      <c r="G56" s="195"/>
      <c r="H56" s="111"/>
      <c r="L56"/>
      <c r="M56"/>
      <c r="N56"/>
      <c r="O56"/>
      <c r="P56"/>
      <c r="Q56"/>
    </row>
    <row r="57" spans="1:17" s="83" customFormat="1" ht="12" customHeight="1" hidden="1">
      <c r="A57" s="193"/>
      <c r="B57" s="128"/>
      <c r="C57" s="194"/>
      <c r="D57" s="99"/>
      <c r="E57" s="99"/>
      <c r="F57" s="101"/>
      <c r="G57" s="195"/>
      <c r="H57" s="111"/>
      <c r="L57"/>
      <c r="M57"/>
      <c r="N57"/>
      <c r="O57"/>
      <c r="P57"/>
      <c r="Q57"/>
    </row>
    <row r="58" spans="1:17" s="83" customFormat="1" ht="12" customHeight="1" hidden="1">
      <c r="A58" s="193"/>
      <c r="B58" s="128"/>
      <c r="C58" s="194"/>
      <c r="D58" s="99"/>
      <c r="E58" s="99"/>
      <c r="F58" s="101"/>
      <c r="G58" s="195"/>
      <c r="H58" s="111"/>
      <c r="L58"/>
      <c r="M58"/>
      <c r="N58"/>
      <c r="O58"/>
      <c r="P58"/>
      <c r="Q58"/>
    </row>
    <row r="59" spans="1:17" s="83" customFormat="1" ht="12" customHeight="1" hidden="1">
      <c r="A59" s="193"/>
      <c r="B59" s="130"/>
      <c r="C59" s="194"/>
      <c r="D59" s="140"/>
      <c r="E59" s="140"/>
      <c r="F59" s="144"/>
      <c r="G59" s="195"/>
      <c r="H59" s="111"/>
      <c r="L59"/>
      <c r="M59"/>
      <c r="N59"/>
      <c r="O59"/>
      <c r="P59"/>
      <c r="Q59"/>
    </row>
    <row r="60" spans="1:20" s="83" customFormat="1" ht="12" customHeight="1" hidden="1">
      <c r="A60" s="193">
        <v>13</v>
      </c>
      <c r="B60" s="94"/>
      <c r="C60" s="194"/>
      <c r="D60" s="95"/>
      <c r="E60" s="96"/>
      <c r="F60" s="97"/>
      <c r="G60" s="195"/>
      <c r="H60" s="111"/>
      <c r="L60"/>
      <c r="M60"/>
      <c r="N60"/>
      <c r="O60"/>
      <c r="P60"/>
      <c r="Q60"/>
      <c r="R60"/>
      <c r="S60"/>
      <c r="T60"/>
    </row>
    <row r="61" spans="1:20" s="83" customFormat="1" ht="12" customHeight="1" hidden="1">
      <c r="A61" s="193"/>
      <c r="B61" s="112"/>
      <c r="C61" s="194"/>
      <c r="D61" s="102"/>
      <c r="E61" s="103"/>
      <c r="F61" s="101"/>
      <c r="G61" s="195"/>
      <c r="H61" s="111"/>
      <c r="L61"/>
      <c r="M61"/>
      <c r="N61"/>
      <c r="O61"/>
      <c r="P61"/>
      <c r="Q61"/>
      <c r="R61"/>
      <c r="S61"/>
      <c r="T61"/>
    </row>
    <row r="62" spans="1:20" s="83" customFormat="1" ht="12" customHeight="1" hidden="1">
      <c r="A62" s="193"/>
      <c r="B62" s="124"/>
      <c r="C62" s="194"/>
      <c r="D62" s="136"/>
      <c r="E62" s="137"/>
      <c r="F62" s="101"/>
      <c r="G62" s="195"/>
      <c r="H62" s="111"/>
      <c r="L62"/>
      <c r="M62"/>
      <c r="N62"/>
      <c r="O62"/>
      <c r="P62"/>
      <c r="Q62"/>
      <c r="R62"/>
      <c r="S62"/>
      <c r="T62"/>
    </row>
    <row r="63" spans="1:20" s="83" customFormat="1" ht="12" customHeight="1" hidden="1">
      <c r="A63" s="193"/>
      <c r="B63" s="145"/>
      <c r="C63" s="194"/>
      <c r="D63" s="146"/>
      <c r="E63" s="147"/>
      <c r="F63" s="123"/>
      <c r="G63" s="195"/>
      <c r="H63" s="111"/>
      <c r="L63"/>
      <c r="M63"/>
      <c r="N63"/>
      <c r="O63"/>
      <c r="P63"/>
      <c r="Q63"/>
      <c r="R63"/>
      <c r="S63"/>
      <c r="T63"/>
    </row>
    <row r="64" spans="1:7" ht="14.25" customHeight="1" hidden="1">
      <c r="A64" s="193">
        <v>14</v>
      </c>
      <c r="B64" s="116"/>
      <c r="C64" s="194"/>
      <c r="D64" s="117"/>
      <c r="E64" s="118"/>
      <c r="F64" s="119"/>
      <c r="G64" s="195"/>
    </row>
    <row r="65" spans="1:7" ht="14.25" customHeight="1" hidden="1">
      <c r="A65" s="193"/>
      <c r="B65" s="128"/>
      <c r="C65" s="194"/>
      <c r="D65" s="99"/>
      <c r="E65" s="100"/>
      <c r="F65" s="101"/>
      <c r="G65" s="195"/>
    </row>
    <row r="66" spans="1:7" ht="14.25" customHeight="1" hidden="1">
      <c r="A66" s="193"/>
      <c r="B66" s="129"/>
      <c r="C66" s="194"/>
      <c r="D66" s="102"/>
      <c r="E66" s="103"/>
      <c r="F66" s="101"/>
      <c r="G66" s="195"/>
    </row>
    <row r="67" spans="1:7" ht="14.25" customHeight="1" hidden="1">
      <c r="A67" s="193"/>
      <c r="B67" s="130"/>
      <c r="C67" s="194"/>
      <c r="D67" s="131"/>
      <c r="E67" s="132"/>
      <c r="F67" s="115"/>
      <c r="G67" s="195"/>
    </row>
  </sheetData>
  <sheetProtection selectLockedCells="1" selectUnlockedCells="1"/>
  <mergeCells count="49">
    <mergeCell ref="C28:C31"/>
    <mergeCell ref="G28:G31"/>
    <mergeCell ref="A36:A39"/>
    <mergeCell ref="C36:C39"/>
    <mergeCell ref="G36:G39"/>
    <mergeCell ref="A32:A35"/>
    <mergeCell ref="C32:C35"/>
    <mergeCell ref="G32:G35"/>
    <mergeCell ref="A60:A63"/>
    <mergeCell ref="C60:C63"/>
    <mergeCell ref="G60:G63"/>
    <mergeCell ref="A64:A67"/>
    <mergeCell ref="C64:C67"/>
    <mergeCell ref="G64:G67"/>
    <mergeCell ref="A52:A55"/>
    <mergeCell ref="C52:C55"/>
    <mergeCell ref="G52:G55"/>
    <mergeCell ref="A56:A59"/>
    <mergeCell ref="C56:C59"/>
    <mergeCell ref="G56:G59"/>
    <mergeCell ref="A44:A47"/>
    <mergeCell ref="C44:C47"/>
    <mergeCell ref="G44:G47"/>
    <mergeCell ref="A48:A51"/>
    <mergeCell ref="C48:C51"/>
    <mergeCell ref="G48:G51"/>
    <mergeCell ref="A40:A43"/>
    <mergeCell ref="C40:C43"/>
    <mergeCell ref="G40:G43"/>
    <mergeCell ref="A20:A23"/>
    <mergeCell ref="C20:C23"/>
    <mergeCell ref="G20:G23"/>
    <mergeCell ref="A24:A27"/>
    <mergeCell ref="C24:C27"/>
    <mergeCell ref="G24:G27"/>
    <mergeCell ref="A28:A31"/>
    <mergeCell ref="A12:A15"/>
    <mergeCell ref="C12:C15"/>
    <mergeCell ref="G12:G15"/>
    <mergeCell ref="A16:A19"/>
    <mergeCell ref="C16:C19"/>
    <mergeCell ref="G16:G19"/>
    <mergeCell ref="A1:G1"/>
    <mergeCell ref="A4:A7"/>
    <mergeCell ref="C4:C7"/>
    <mergeCell ref="G4:G7"/>
    <mergeCell ref="A8:A11"/>
    <mergeCell ref="C8:C11"/>
    <mergeCell ref="G8:G11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625" style="12" customWidth="1"/>
    <col min="3" max="3" width="19.7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8.875" style="12" customWidth="1"/>
    <col min="10" max="10" width="4.75390625" style="19" customWidth="1"/>
    <col min="11" max="11" width="8.875" style="12" customWidth="1"/>
    <col min="12" max="12" width="4.00390625" style="19" customWidth="1"/>
    <col min="13" max="13" width="8.875" style="12" customWidth="1"/>
    <col min="14" max="14" width="3.25390625" style="19" customWidth="1"/>
    <col min="15" max="15" width="8.875" style="12" customWidth="1"/>
    <col min="16" max="16" width="8.875" style="19" customWidth="1"/>
    <col min="17" max="17" width="9.1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8" t="s">
        <v>366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5"/>
      <c r="S1" s="15"/>
    </row>
    <row r="2" spans="1:19" ht="15" customHeight="1">
      <c r="A2" s="188" t="s">
        <v>146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5"/>
      <c r="S2" s="15"/>
    </row>
    <row r="3" spans="1:19" ht="15" customHeight="1">
      <c r="A3" s="23"/>
      <c r="D3" s="12"/>
      <c r="F3" s="36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36" t="s">
        <v>128</v>
      </c>
      <c r="G4" s="23" t="s">
        <v>4</v>
      </c>
      <c r="H4" s="23" t="s">
        <v>5</v>
      </c>
      <c r="I4" s="23" t="s">
        <v>129</v>
      </c>
      <c r="J4" s="23" t="s">
        <v>5</v>
      </c>
      <c r="K4" s="23" t="s">
        <v>130</v>
      </c>
      <c r="L4" s="23" t="s">
        <v>5</v>
      </c>
      <c r="M4" s="23" t="s">
        <v>131</v>
      </c>
      <c r="N4" s="23" t="s">
        <v>5</v>
      </c>
      <c r="O4" s="23" t="s">
        <v>132</v>
      </c>
      <c r="P4" s="23" t="s">
        <v>5</v>
      </c>
      <c r="Q4" s="23" t="s">
        <v>133</v>
      </c>
      <c r="R4" s="26" t="s">
        <v>6</v>
      </c>
      <c r="S4" s="26" t="s">
        <v>7</v>
      </c>
    </row>
    <row r="5" spans="1:19" ht="12.75" customHeight="1">
      <c r="A5" s="13">
        <v>1</v>
      </c>
      <c r="B5" t="s">
        <v>281</v>
      </c>
      <c r="C5" t="s">
        <v>367</v>
      </c>
      <c r="D5">
        <v>2001</v>
      </c>
      <c r="E5">
        <v>7</v>
      </c>
      <c r="F5" s="13"/>
      <c r="G5" s="13" t="s">
        <v>32</v>
      </c>
      <c r="H5" s="13">
        <v>1</v>
      </c>
      <c r="I5" s="148">
        <v>0.003935185185185186</v>
      </c>
      <c r="J5">
        <v>2</v>
      </c>
      <c r="K5" s="148">
        <v>0.012233796296296296</v>
      </c>
      <c r="L5">
        <v>1</v>
      </c>
      <c r="M5" s="148">
        <v>0.016168981481481482</v>
      </c>
      <c r="N5">
        <v>1</v>
      </c>
      <c r="O5" s="148">
        <v>0.004155092592592593</v>
      </c>
      <c r="P5">
        <v>2</v>
      </c>
      <c r="Q5" s="149">
        <v>0.020324074074074074</v>
      </c>
      <c r="R5" s="14"/>
      <c r="S5" s="14"/>
    </row>
    <row r="6" spans="1:19" ht="12.75" customHeight="1">
      <c r="A6" s="13">
        <v>2</v>
      </c>
      <c r="B6" t="s">
        <v>90</v>
      </c>
      <c r="C6" t="s">
        <v>220</v>
      </c>
      <c r="D6">
        <v>2001</v>
      </c>
      <c r="E6">
        <v>8</v>
      </c>
      <c r="F6" s="13" t="s">
        <v>137</v>
      </c>
      <c r="G6" s="13" t="s">
        <v>32</v>
      </c>
      <c r="H6" s="13">
        <v>2</v>
      </c>
      <c r="I6" s="148">
        <v>0.004027777777777778</v>
      </c>
      <c r="J6">
        <v>5</v>
      </c>
      <c r="K6" s="148">
        <v>0.012974537037037036</v>
      </c>
      <c r="L6">
        <v>4</v>
      </c>
      <c r="M6" s="148">
        <v>0.017002314814814814</v>
      </c>
      <c r="N6">
        <v>2</v>
      </c>
      <c r="O6" s="148">
        <v>0.004120370370370371</v>
      </c>
      <c r="P6">
        <v>1</v>
      </c>
      <c r="Q6" s="149">
        <v>0.021122685185185185</v>
      </c>
      <c r="R6" s="14">
        <v>50</v>
      </c>
      <c r="S6" s="14">
        <v>100</v>
      </c>
    </row>
    <row r="7" spans="1:19" ht="12.75" customHeight="1">
      <c r="A7" s="13">
        <v>3</v>
      </c>
      <c r="B7" t="s">
        <v>292</v>
      </c>
      <c r="C7" t="s">
        <v>220</v>
      </c>
      <c r="D7">
        <v>2003</v>
      </c>
      <c r="E7">
        <v>4</v>
      </c>
      <c r="F7" s="13" t="s">
        <v>137</v>
      </c>
      <c r="G7" s="13" t="s">
        <v>32</v>
      </c>
      <c r="H7" s="13">
        <v>3</v>
      </c>
      <c r="I7" s="148">
        <v>0.004201388888888889</v>
      </c>
      <c r="J7">
        <v>7</v>
      </c>
      <c r="K7" s="148">
        <v>0.012824074074074073</v>
      </c>
      <c r="L7">
        <v>2</v>
      </c>
      <c r="M7" s="148">
        <v>0.01702546296296296</v>
      </c>
      <c r="N7">
        <v>3</v>
      </c>
      <c r="O7" s="148">
        <v>0.004212962962962963</v>
      </c>
      <c r="P7">
        <v>4</v>
      </c>
      <c r="Q7" s="149">
        <v>0.021238425925925924</v>
      </c>
      <c r="R7" s="14">
        <v>46</v>
      </c>
      <c r="S7" s="14">
        <v>96</v>
      </c>
    </row>
    <row r="8" spans="1:19" ht="12.75" customHeight="1">
      <c r="A8" s="13">
        <v>4</v>
      </c>
      <c r="B8" t="s">
        <v>368</v>
      </c>
      <c r="C8" t="s">
        <v>220</v>
      </c>
      <c r="D8">
        <v>2004</v>
      </c>
      <c r="E8">
        <v>3</v>
      </c>
      <c r="F8" s="13" t="s">
        <v>137</v>
      </c>
      <c r="G8" s="13" t="s">
        <v>32</v>
      </c>
      <c r="H8" s="13">
        <v>4</v>
      </c>
      <c r="I8" s="148">
        <v>0.00417824074074074</v>
      </c>
      <c r="J8">
        <v>6</v>
      </c>
      <c r="K8" s="148">
        <v>0.01292824074074074</v>
      </c>
      <c r="L8">
        <v>3</v>
      </c>
      <c r="M8" s="148">
        <v>0.017106481481481483</v>
      </c>
      <c r="N8">
        <v>5</v>
      </c>
      <c r="O8" s="148">
        <v>0.004166666666666667</v>
      </c>
      <c r="P8">
        <v>3</v>
      </c>
      <c r="Q8" s="149">
        <v>0.02127314814814815</v>
      </c>
      <c r="R8" s="14">
        <v>43</v>
      </c>
      <c r="S8" s="14">
        <v>93</v>
      </c>
    </row>
    <row r="9" spans="1:19" ht="12.75" customHeight="1">
      <c r="A9" s="13">
        <v>5</v>
      </c>
      <c r="B9" t="s">
        <v>369</v>
      </c>
      <c r="C9" t="s">
        <v>220</v>
      </c>
      <c r="D9">
        <v>2004</v>
      </c>
      <c r="E9">
        <v>1</v>
      </c>
      <c r="F9" s="13" t="s">
        <v>137</v>
      </c>
      <c r="G9" s="13" t="s">
        <v>32</v>
      </c>
      <c r="H9" s="13">
        <v>5</v>
      </c>
      <c r="I9" s="148">
        <v>0.003958333333333334</v>
      </c>
      <c r="J9">
        <v>3</v>
      </c>
      <c r="K9" s="148">
        <v>0.013125</v>
      </c>
      <c r="L9">
        <v>5</v>
      </c>
      <c r="M9" s="148">
        <v>0.017083333333333336</v>
      </c>
      <c r="N9">
        <v>4</v>
      </c>
      <c r="O9" s="148">
        <v>0.004236111111111111</v>
      </c>
      <c r="P9">
        <v>5</v>
      </c>
      <c r="Q9" s="149">
        <v>0.021319444444444443</v>
      </c>
      <c r="R9" s="14">
        <v>41</v>
      </c>
      <c r="S9" s="14">
        <v>91</v>
      </c>
    </row>
    <row r="10" spans="1:19" ht="12.75" customHeight="1">
      <c r="A10" s="13">
        <v>6</v>
      </c>
      <c r="B10" t="s">
        <v>370</v>
      </c>
      <c r="C10" t="s">
        <v>70</v>
      </c>
      <c r="D10">
        <v>1998</v>
      </c>
      <c r="E10">
        <v>305</v>
      </c>
      <c r="F10" s="13" t="s">
        <v>137</v>
      </c>
      <c r="G10" s="13" t="s">
        <v>42</v>
      </c>
      <c r="H10" s="13">
        <v>1</v>
      </c>
      <c r="I10" s="148">
        <v>0.004270833333333334</v>
      </c>
      <c r="J10">
        <v>8</v>
      </c>
      <c r="K10" s="148">
        <v>0.013854166666666666</v>
      </c>
      <c r="L10">
        <v>10</v>
      </c>
      <c r="M10" s="148">
        <v>0.018125</v>
      </c>
      <c r="N10">
        <v>6</v>
      </c>
      <c r="O10" s="148">
        <v>0.004386574074074074</v>
      </c>
      <c r="P10">
        <v>7</v>
      </c>
      <c r="Q10" s="149">
        <v>0.022511574074074073</v>
      </c>
      <c r="R10" s="14">
        <v>50</v>
      </c>
      <c r="S10" s="14">
        <v>100</v>
      </c>
    </row>
    <row r="11" spans="1:19" ht="12.75" customHeight="1">
      <c r="A11" s="13">
        <v>7</v>
      </c>
      <c r="B11" t="s">
        <v>371</v>
      </c>
      <c r="C11" t="s">
        <v>220</v>
      </c>
      <c r="D11">
        <v>2004</v>
      </c>
      <c r="E11">
        <v>2</v>
      </c>
      <c r="F11" s="13" t="s">
        <v>137</v>
      </c>
      <c r="G11" s="13" t="s">
        <v>32</v>
      </c>
      <c r="H11" s="13">
        <v>6</v>
      </c>
      <c r="I11" s="148">
        <v>0.004618055555555556</v>
      </c>
      <c r="J11">
        <v>15</v>
      </c>
      <c r="K11" s="148">
        <v>0.013599537037037037</v>
      </c>
      <c r="L11">
        <v>6</v>
      </c>
      <c r="M11" s="148">
        <v>0.018217592592592594</v>
      </c>
      <c r="N11">
        <v>7</v>
      </c>
      <c r="O11" s="148">
        <v>0.004456018518518519</v>
      </c>
      <c r="P11">
        <v>8</v>
      </c>
      <c r="Q11" s="149">
        <v>0.022673611111111113</v>
      </c>
      <c r="R11" s="14">
        <v>40</v>
      </c>
      <c r="S11" s="14">
        <v>90</v>
      </c>
    </row>
    <row r="12" spans="1:19" ht="12.75" customHeight="1">
      <c r="A12" s="13">
        <v>8</v>
      </c>
      <c r="B12" t="s">
        <v>46</v>
      </c>
      <c r="C12" t="s">
        <v>61</v>
      </c>
      <c r="D12">
        <v>1980</v>
      </c>
      <c r="E12">
        <v>21</v>
      </c>
      <c r="F12" s="13" t="s">
        <v>137</v>
      </c>
      <c r="G12" s="13" t="s">
        <v>29</v>
      </c>
      <c r="H12" s="13">
        <v>1</v>
      </c>
      <c r="I12" s="148">
        <v>0.004293981481481481</v>
      </c>
      <c r="J12">
        <v>9</v>
      </c>
      <c r="K12" s="148">
        <v>0.014143518518518519</v>
      </c>
      <c r="L12">
        <v>14</v>
      </c>
      <c r="M12" s="148">
        <v>0.0184375</v>
      </c>
      <c r="N12">
        <v>9</v>
      </c>
      <c r="O12" s="148">
        <v>0.004583333333333333</v>
      </c>
      <c r="P12">
        <v>10</v>
      </c>
      <c r="Q12" s="149">
        <v>0.023020833333333334</v>
      </c>
      <c r="R12" s="14">
        <v>50</v>
      </c>
      <c r="S12" s="14">
        <v>89</v>
      </c>
    </row>
    <row r="13" spans="1:19" ht="12.75" customHeight="1">
      <c r="A13" s="13">
        <v>9</v>
      </c>
      <c r="B13" t="s">
        <v>276</v>
      </c>
      <c r="C13" t="s">
        <v>70</v>
      </c>
      <c r="D13">
        <v>1999</v>
      </c>
      <c r="E13">
        <v>44</v>
      </c>
      <c r="F13" s="13" t="s">
        <v>137</v>
      </c>
      <c r="G13" s="13" t="s">
        <v>48</v>
      </c>
      <c r="H13" s="13">
        <v>1</v>
      </c>
      <c r="I13" s="148">
        <v>0.003969907407407407</v>
      </c>
      <c r="J13">
        <v>4</v>
      </c>
      <c r="K13" s="148">
        <v>0.014351851851851852</v>
      </c>
      <c r="L13">
        <v>18</v>
      </c>
      <c r="M13" s="148">
        <v>0.01832175925925926</v>
      </c>
      <c r="N13">
        <v>8</v>
      </c>
      <c r="O13" s="148">
        <v>0.004768518518518518</v>
      </c>
      <c r="P13">
        <v>18</v>
      </c>
      <c r="Q13" s="149">
        <v>0.02309027777777778</v>
      </c>
      <c r="R13" s="14">
        <v>50</v>
      </c>
      <c r="S13" s="14">
        <v>88</v>
      </c>
    </row>
    <row r="14" spans="1:19" ht="12.75" customHeight="1">
      <c r="A14" s="13">
        <v>10</v>
      </c>
      <c r="B14" t="s">
        <v>372</v>
      </c>
      <c r="C14" t="s">
        <v>373</v>
      </c>
      <c r="D14">
        <v>2002</v>
      </c>
      <c r="E14">
        <v>6</v>
      </c>
      <c r="F14" s="13" t="s">
        <v>137</v>
      </c>
      <c r="G14" s="13" t="s">
        <v>32</v>
      </c>
      <c r="H14" s="13">
        <v>7</v>
      </c>
      <c r="I14" s="148">
        <v>0.0038888888888888883</v>
      </c>
      <c r="J14">
        <v>1</v>
      </c>
      <c r="K14" s="148">
        <v>0.014571759259259258</v>
      </c>
      <c r="L14">
        <v>22</v>
      </c>
      <c r="M14" s="148">
        <v>0.018460648148148146</v>
      </c>
      <c r="N14">
        <v>10</v>
      </c>
      <c r="O14" s="148">
        <v>0.0046875</v>
      </c>
      <c r="P14">
        <v>14</v>
      </c>
      <c r="Q14" s="149">
        <v>0.02314814814814815</v>
      </c>
      <c r="R14" s="14">
        <v>39</v>
      </c>
      <c r="S14" s="14">
        <v>87</v>
      </c>
    </row>
    <row r="15" spans="1:19" ht="12.75" customHeight="1">
      <c r="A15" s="13">
        <v>11</v>
      </c>
      <c r="B15" t="s">
        <v>374</v>
      </c>
      <c r="C15" t="s">
        <v>375</v>
      </c>
      <c r="D15" t="s">
        <v>376</v>
      </c>
      <c r="E15">
        <v>39</v>
      </c>
      <c r="F15" s="13"/>
      <c r="G15" s="13" t="s">
        <v>48</v>
      </c>
      <c r="H15" s="13">
        <v>2</v>
      </c>
      <c r="I15" s="148">
        <v>0.004363425925925926</v>
      </c>
      <c r="J15">
        <v>10</v>
      </c>
      <c r="K15" s="148">
        <v>0.014560185185185183</v>
      </c>
      <c r="L15">
        <v>21</v>
      </c>
      <c r="M15" s="148">
        <v>0.01892361111111111</v>
      </c>
      <c r="N15">
        <v>15</v>
      </c>
      <c r="O15" s="148">
        <v>0.004293981481481481</v>
      </c>
      <c r="P15">
        <v>6</v>
      </c>
      <c r="Q15" s="149">
        <v>0.023217592592592592</v>
      </c>
      <c r="R15" s="14"/>
      <c r="S15" s="14"/>
    </row>
    <row r="16" spans="1:19" ht="12.75" customHeight="1">
      <c r="A16" s="13">
        <v>12</v>
      </c>
      <c r="B16" t="s">
        <v>88</v>
      </c>
      <c r="C16" t="s">
        <v>220</v>
      </c>
      <c r="D16">
        <v>1974</v>
      </c>
      <c r="E16">
        <v>32</v>
      </c>
      <c r="F16" s="13" t="s">
        <v>137</v>
      </c>
      <c r="G16" s="13" t="s">
        <v>29</v>
      </c>
      <c r="H16" s="13">
        <v>2</v>
      </c>
      <c r="I16" s="148">
        <v>0.0050810185185185186</v>
      </c>
      <c r="J16">
        <v>20</v>
      </c>
      <c r="K16" s="148">
        <v>0.013738425925925926</v>
      </c>
      <c r="L16">
        <v>7</v>
      </c>
      <c r="M16" s="148">
        <v>0.018819444444444448</v>
      </c>
      <c r="N16">
        <v>14</v>
      </c>
      <c r="O16" s="148">
        <v>0.004513888888888889</v>
      </c>
      <c r="P16">
        <v>9</v>
      </c>
      <c r="Q16" s="149">
        <v>0.023333333333333334</v>
      </c>
      <c r="R16" s="14">
        <v>46</v>
      </c>
      <c r="S16" s="14">
        <v>86</v>
      </c>
    </row>
    <row r="17" spans="1:19" ht="12.75" customHeight="1">
      <c r="A17" s="13">
        <v>13</v>
      </c>
      <c r="B17" t="s">
        <v>49</v>
      </c>
      <c r="C17" t="s">
        <v>377</v>
      </c>
      <c r="D17">
        <v>1995</v>
      </c>
      <c r="E17">
        <v>18</v>
      </c>
      <c r="F17" s="13" t="s">
        <v>137</v>
      </c>
      <c r="G17" s="13" t="s">
        <v>48</v>
      </c>
      <c r="H17" s="13">
        <v>3</v>
      </c>
      <c r="I17" s="148">
        <v>0.004641203703703704</v>
      </c>
      <c r="J17">
        <v>16</v>
      </c>
      <c r="K17" s="148">
        <v>0.013912037037037037</v>
      </c>
      <c r="L17">
        <v>11</v>
      </c>
      <c r="M17" s="148">
        <v>0.01855324074074074</v>
      </c>
      <c r="N17">
        <v>11</v>
      </c>
      <c r="O17" s="148">
        <v>0.004884259259259259</v>
      </c>
      <c r="P17">
        <v>20</v>
      </c>
      <c r="Q17" s="149">
        <v>0.0234375</v>
      </c>
      <c r="R17" s="14">
        <v>46</v>
      </c>
      <c r="S17" s="14">
        <v>85</v>
      </c>
    </row>
    <row r="18" spans="1:19" ht="12.75" customHeight="1">
      <c r="A18" s="13">
        <v>14</v>
      </c>
      <c r="B18" t="s">
        <v>274</v>
      </c>
      <c r="C18" t="s">
        <v>378</v>
      </c>
      <c r="D18">
        <v>1980</v>
      </c>
      <c r="E18">
        <v>38</v>
      </c>
      <c r="F18" s="13"/>
      <c r="G18" s="13" t="s">
        <v>29</v>
      </c>
      <c r="H18" s="13">
        <v>3</v>
      </c>
      <c r="I18" s="148">
        <v>0.0044444444444444444</v>
      </c>
      <c r="J18">
        <v>11</v>
      </c>
      <c r="K18" s="148">
        <v>0.014120370370370368</v>
      </c>
      <c r="L18">
        <v>13</v>
      </c>
      <c r="M18" s="148">
        <v>0.018564814814814815</v>
      </c>
      <c r="N18">
        <v>12</v>
      </c>
      <c r="O18" s="148">
        <v>0.004895833333333333</v>
      </c>
      <c r="P18">
        <v>21</v>
      </c>
      <c r="Q18" s="149">
        <v>0.023460648148148147</v>
      </c>
      <c r="R18" s="14"/>
      <c r="S18" s="14"/>
    </row>
    <row r="19" spans="1:19" ht="12.75" customHeight="1">
      <c r="A19" s="13">
        <v>15</v>
      </c>
      <c r="B19" t="s">
        <v>28</v>
      </c>
      <c r="C19" t="s">
        <v>34</v>
      </c>
      <c r="D19">
        <v>1976</v>
      </c>
      <c r="E19">
        <v>29</v>
      </c>
      <c r="F19" s="13" t="s">
        <v>137</v>
      </c>
      <c r="G19" s="13" t="s">
        <v>29</v>
      </c>
      <c r="H19" s="13">
        <v>4</v>
      </c>
      <c r="I19" s="148">
        <v>0.004467592592592593</v>
      </c>
      <c r="J19">
        <v>12</v>
      </c>
      <c r="K19" s="148">
        <v>0.014305555555555557</v>
      </c>
      <c r="L19">
        <v>17</v>
      </c>
      <c r="M19" s="148">
        <v>0.01877314814814815</v>
      </c>
      <c r="N19">
        <v>13</v>
      </c>
      <c r="O19" s="148">
        <v>0.004699074074074074</v>
      </c>
      <c r="P19">
        <v>16</v>
      </c>
      <c r="Q19" s="149">
        <v>0.023472222222222217</v>
      </c>
      <c r="R19" s="14">
        <v>43</v>
      </c>
      <c r="S19" s="14">
        <v>84</v>
      </c>
    </row>
    <row r="20" spans="1:19" ht="12.75" customHeight="1">
      <c r="A20" s="13">
        <v>16</v>
      </c>
      <c r="B20" t="s">
        <v>53</v>
      </c>
      <c r="C20" t="s">
        <v>61</v>
      </c>
      <c r="D20">
        <v>1976</v>
      </c>
      <c r="E20">
        <v>28</v>
      </c>
      <c r="F20" s="13" t="s">
        <v>137</v>
      </c>
      <c r="G20" s="13" t="s">
        <v>29</v>
      </c>
      <c r="H20" s="13">
        <v>5</v>
      </c>
      <c r="I20" s="148">
        <v>0.0052893518518518515</v>
      </c>
      <c r="J20">
        <v>27</v>
      </c>
      <c r="K20" s="148">
        <v>0.013842592592592594</v>
      </c>
      <c r="L20">
        <v>9</v>
      </c>
      <c r="M20" s="148">
        <v>0.019131944444444444</v>
      </c>
      <c r="N20">
        <v>16</v>
      </c>
      <c r="O20" s="148">
        <v>0.004652777777777777</v>
      </c>
      <c r="P20">
        <v>13</v>
      </c>
      <c r="Q20" s="149">
        <v>0.02378472222222222</v>
      </c>
      <c r="R20" s="14">
        <v>41</v>
      </c>
      <c r="S20" s="14">
        <v>83</v>
      </c>
    </row>
    <row r="21" spans="1:19" ht="12.75" customHeight="1">
      <c r="A21" s="13">
        <v>17</v>
      </c>
      <c r="B21" t="s">
        <v>47</v>
      </c>
      <c r="C21" t="s">
        <v>220</v>
      </c>
      <c r="D21">
        <v>1995</v>
      </c>
      <c r="E21">
        <v>40</v>
      </c>
      <c r="F21" s="13" t="s">
        <v>137</v>
      </c>
      <c r="G21" s="13" t="s">
        <v>48</v>
      </c>
      <c r="H21" s="13">
        <v>4</v>
      </c>
      <c r="I21" s="148">
        <v>0.005798611111111111</v>
      </c>
      <c r="J21">
        <v>35</v>
      </c>
      <c r="K21" s="148">
        <v>0.013807870370370371</v>
      </c>
      <c r="L21">
        <v>8</v>
      </c>
      <c r="M21" s="148">
        <v>0.01960648148148148</v>
      </c>
      <c r="N21">
        <v>18</v>
      </c>
      <c r="O21" s="148">
        <v>0.004594907407407408</v>
      </c>
      <c r="P21">
        <v>11</v>
      </c>
      <c r="Q21" s="149">
        <v>0.024201388888888887</v>
      </c>
      <c r="R21" s="14">
        <v>43</v>
      </c>
      <c r="S21" s="14">
        <v>82</v>
      </c>
    </row>
    <row r="22" spans="1:19" ht="12.75" customHeight="1">
      <c r="A22" s="13">
        <v>18</v>
      </c>
      <c r="B22" t="s">
        <v>284</v>
      </c>
      <c r="C22" t="s">
        <v>295</v>
      </c>
      <c r="D22">
        <v>1979</v>
      </c>
      <c r="E22">
        <v>27</v>
      </c>
      <c r="F22" s="13" t="s">
        <v>137</v>
      </c>
      <c r="G22" s="13" t="s">
        <v>29</v>
      </c>
      <c r="H22" s="13">
        <v>6</v>
      </c>
      <c r="I22" s="148">
        <v>0.0052893518518518515</v>
      </c>
      <c r="J22">
        <v>26</v>
      </c>
      <c r="K22" s="148">
        <v>0.014583333333333332</v>
      </c>
      <c r="L22">
        <v>23</v>
      </c>
      <c r="M22" s="148">
        <v>0.019872685185185184</v>
      </c>
      <c r="N22">
        <v>21</v>
      </c>
      <c r="O22" s="148">
        <v>0.0046875</v>
      </c>
      <c r="P22">
        <v>15</v>
      </c>
      <c r="Q22" s="149">
        <v>0.024560185185185185</v>
      </c>
      <c r="R22" s="14">
        <v>40</v>
      </c>
      <c r="S22" s="14">
        <v>81</v>
      </c>
    </row>
    <row r="23" spans="1:19" ht="12.75" customHeight="1">
      <c r="A23" s="13">
        <v>19</v>
      </c>
      <c r="B23" t="s">
        <v>266</v>
      </c>
      <c r="C23" t="s">
        <v>377</v>
      </c>
      <c r="D23">
        <v>1983</v>
      </c>
      <c r="E23">
        <v>22</v>
      </c>
      <c r="F23" s="13" t="s">
        <v>137</v>
      </c>
      <c r="G23" s="13" t="s">
        <v>24</v>
      </c>
      <c r="H23" s="13">
        <v>1</v>
      </c>
      <c r="I23" s="148">
        <v>0.0052893518518518515</v>
      </c>
      <c r="J23">
        <v>28</v>
      </c>
      <c r="K23" s="148">
        <v>0.014166666666666666</v>
      </c>
      <c r="L23">
        <v>15</v>
      </c>
      <c r="M23" s="148">
        <v>0.01945601851851852</v>
      </c>
      <c r="N23">
        <v>17</v>
      </c>
      <c r="O23" s="148">
        <v>0.005231481481481482</v>
      </c>
      <c r="P23">
        <v>30</v>
      </c>
      <c r="Q23" s="149">
        <v>0.024687499999999998</v>
      </c>
      <c r="R23" s="14">
        <v>50</v>
      </c>
      <c r="S23" s="14">
        <v>80</v>
      </c>
    </row>
    <row r="24" spans="1:19" ht="12.75" customHeight="1">
      <c r="A24" s="13">
        <v>20</v>
      </c>
      <c r="B24" t="s">
        <v>69</v>
      </c>
      <c r="C24" t="s">
        <v>377</v>
      </c>
      <c r="D24">
        <v>1997</v>
      </c>
      <c r="E24">
        <v>306</v>
      </c>
      <c r="F24" s="13" t="s">
        <v>137</v>
      </c>
      <c r="G24" s="13" t="s">
        <v>42</v>
      </c>
      <c r="H24" s="13">
        <v>2</v>
      </c>
      <c r="I24" s="148">
        <v>0.005162037037037037</v>
      </c>
      <c r="J24">
        <v>21</v>
      </c>
      <c r="K24" s="148">
        <v>0.01476851851851852</v>
      </c>
      <c r="L24">
        <v>24</v>
      </c>
      <c r="M24" s="148">
        <v>0.019930555555555556</v>
      </c>
      <c r="N24">
        <v>22</v>
      </c>
      <c r="O24" s="148">
        <v>0.004930555555555555</v>
      </c>
      <c r="P24">
        <v>23</v>
      </c>
      <c r="Q24" s="149">
        <v>0.024861111111111108</v>
      </c>
      <c r="R24" s="14">
        <v>46</v>
      </c>
      <c r="S24" s="14">
        <v>96</v>
      </c>
    </row>
    <row r="25" spans="1:19" ht="12.75" customHeight="1">
      <c r="A25" s="13">
        <v>21</v>
      </c>
      <c r="B25" t="s">
        <v>379</v>
      </c>
      <c r="C25" t="s">
        <v>380</v>
      </c>
      <c r="D25">
        <v>1980</v>
      </c>
      <c r="E25">
        <v>24</v>
      </c>
      <c r="F25" s="13" t="s">
        <v>137</v>
      </c>
      <c r="G25" s="13" t="s">
        <v>29</v>
      </c>
      <c r="H25" s="13">
        <v>7</v>
      </c>
      <c r="I25" s="148">
        <v>0.0052430555555555555</v>
      </c>
      <c r="J25">
        <v>25</v>
      </c>
      <c r="K25" s="148">
        <v>0.014548611111111111</v>
      </c>
      <c r="L25">
        <v>20</v>
      </c>
      <c r="M25" s="148">
        <v>0.019791666666666666</v>
      </c>
      <c r="N25">
        <v>20</v>
      </c>
      <c r="O25" s="148">
        <v>0.005127314814814815</v>
      </c>
      <c r="P25">
        <v>27</v>
      </c>
      <c r="Q25" s="149">
        <v>0.024918981481481483</v>
      </c>
      <c r="R25" s="14">
        <v>39</v>
      </c>
      <c r="S25" s="14">
        <v>79</v>
      </c>
    </row>
    <row r="26" spans="1:19" ht="12.75" customHeight="1">
      <c r="A26" s="13">
        <v>22</v>
      </c>
      <c r="B26" t="s">
        <v>381</v>
      </c>
      <c r="C26" t="s">
        <v>263</v>
      </c>
      <c r="D26">
        <v>2002</v>
      </c>
      <c r="E26">
        <v>314</v>
      </c>
      <c r="F26" s="13" t="s">
        <v>137</v>
      </c>
      <c r="G26" s="13" t="s">
        <v>40</v>
      </c>
      <c r="H26" s="13">
        <v>1</v>
      </c>
      <c r="I26" s="148">
        <v>0.005011574074074074</v>
      </c>
      <c r="J26">
        <v>18</v>
      </c>
      <c r="K26" s="148">
        <v>0.014965277777777779</v>
      </c>
      <c r="L26">
        <v>26</v>
      </c>
      <c r="M26" s="148">
        <v>0.019976851851851853</v>
      </c>
      <c r="N26">
        <v>24</v>
      </c>
      <c r="O26" s="148">
        <v>0.004953703703703704</v>
      </c>
      <c r="P26">
        <v>24</v>
      </c>
      <c r="Q26" s="149">
        <v>0.024930555555555553</v>
      </c>
      <c r="R26" s="16">
        <v>50</v>
      </c>
      <c r="S26" s="16">
        <v>93</v>
      </c>
    </row>
    <row r="27" spans="1:19" ht="12.75" customHeight="1">
      <c r="A27" s="13">
        <v>23</v>
      </c>
      <c r="B27" t="s">
        <v>202</v>
      </c>
      <c r="C27" t="s">
        <v>104</v>
      </c>
      <c r="D27">
        <v>1979</v>
      </c>
      <c r="E27">
        <v>42</v>
      </c>
      <c r="F27" s="13" t="s">
        <v>137</v>
      </c>
      <c r="G27" s="13" t="s">
        <v>29</v>
      </c>
      <c r="H27" s="13">
        <v>8</v>
      </c>
      <c r="I27" s="148">
        <v>0.00542824074074074</v>
      </c>
      <c r="J27">
        <v>30</v>
      </c>
      <c r="K27" s="148">
        <v>0.014201388888888888</v>
      </c>
      <c r="L27">
        <v>16</v>
      </c>
      <c r="M27" s="148">
        <v>0.01962962962962963</v>
      </c>
      <c r="N27">
        <v>19</v>
      </c>
      <c r="O27" s="148">
        <v>0.005358796296296296</v>
      </c>
      <c r="P27">
        <v>36</v>
      </c>
      <c r="Q27" s="149">
        <v>0.024988425925925928</v>
      </c>
      <c r="R27" s="16">
        <v>38</v>
      </c>
      <c r="S27" s="16">
        <v>78</v>
      </c>
    </row>
    <row r="28" spans="1:17" ht="12.75" customHeight="1">
      <c r="A28" s="13">
        <v>24</v>
      </c>
      <c r="B28" t="s">
        <v>382</v>
      </c>
      <c r="C28" t="s">
        <v>383</v>
      </c>
      <c r="D28">
        <v>1982</v>
      </c>
      <c r="E28">
        <v>23</v>
      </c>
      <c r="F28" s="13"/>
      <c r="G28" s="13" t="s">
        <v>24</v>
      </c>
      <c r="H28" s="13">
        <v>2</v>
      </c>
      <c r="I28" s="148">
        <v>0.006319444444444444</v>
      </c>
      <c r="J28">
        <v>39</v>
      </c>
      <c r="K28" s="148">
        <v>0.014027777777777778</v>
      </c>
      <c r="L28">
        <v>12</v>
      </c>
      <c r="M28" s="148">
        <v>0.02034722222222222</v>
      </c>
      <c r="N28">
        <v>25</v>
      </c>
      <c r="O28" s="148">
        <v>0.004768518518518518</v>
      </c>
      <c r="P28">
        <v>19</v>
      </c>
      <c r="Q28" s="149">
        <v>0.02511574074074074</v>
      </c>
    </row>
    <row r="29" spans="1:19" ht="12.75" customHeight="1">
      <c r="A29" s="13">
        <v>25</v>
      </c>
      <c r="B29" t="s">
        <v>384</v>
      </c>
      <c r="C29" t="s">
        <v>70</v>
      </c>
      <c r="D29">
        <v>1999</v>
      </c>
      <c r="E29">
        <v>304</v>
      </c>
      <c r="F29" s="13" t="s">
        <v>137</v>
      </c>
      <c r="G29" s="13" t="s">
        <v>42</v>
      </c>
      <c r="H29" s="13">
        <v>3</v>
      </c>
      <c r="I29" s="148">
        <v>0.004606481481481481</v>
      </c>
      <c r="J29">
        <v>14</v>
      </c>
      <c r="K29" s="148">
        <v>0.015347222222222222</v>
      </c>
      <c r="L29">
        <v>29</v>
      </c>
      <c r="M29" s="148">
        <v>0.019953703703703706</v>
      </c>
      <c r="N29">
        <v>23</v>
      </c>
      <c r="O29" s="148">
        <v>0.0052430555555555555</v>
      </c>
      <c r="P29">
        <v>32</v>
      </c>
      <c r="Q29" s="149">
        <v>0.025196759259259256</v>
      </c>
      <c r="R29" s="16">
        <v>43</v>
      </c>
      <c r="S29" s="16">
        <v>91</v>
      </c>
    </row>
    <row r="30" spans="1:19" ht="12.75" customHeight="1">
      <c r="A30" s="13">
        <v>26</v>
      </c>
      <c r="B30" t="s">
        <v>94</v>
      </c>
      <c r="C30" t="s">
        <v>70</v>
      </c>
      <c r="D30">
        <v>2001</v>
      </c>
      <c r="E30">
        <v>11</v>
      </c>
      <c r="F30" s="13" t="s">
        <v>137</v>
      </c>
      <c r="G30" s="13" t="s">
        <v>32</v>
      </c>
      <c r="H30" s="13">
        <v>8</v>
      </c>
      <c r="I30" s="148">
        <v>0.005185185185185185</v>
      </c>
      <c r="J30">
        <v>23</v>
      </c>
      <c r="K30" s="148">
        <v>0.015162037037037036</v>
      </c>
      <c r="L30">
        <v>27</v>
      </c>
      <c r="M30" s="148">
        <v>0.02034722222222222</v>
      </c>
      <c r="N30">
        <v>26</v>
      </c>
      <c r="O30" s="148">
        <v>0.004907407407407407</v>
      </c>
      <c r="P30">
        <v>22</v>
      </c>
      <c r="Q30" s="149">
        <v>0.02525462962962963</v>
      </c>
      <c r="R30" s="16">
        <v>38</v>
      </c>
      <c r="S30" s="16">
        <v>77</v>
      </c>
    </row>
    <row r="31" spans="1:19" ht="12.75" customHeight="1">
      <c r="A31" s="13">
        <v>27</v>
      </c>
      <c r="B31" t="s">
        <v>277</v>
      </c>
      <c r="C31" t="s">
        <v>220</v>
      </c>
      <c r="D31">
        <v>2002</v>
      </c>
      <c r="E31">
        <v>313</v>
      </c>
      <c r="F31" s="13" t="s">
        <v>137</v>
      </c>
      <c r="G31" s="13" t="s">
        <v>40</v>
      </c>
      <c r="H31" s="13">
        <v>2</v>
      </c>
      <c r="I31" s="148">
        <v>0.004513888888888889</v>
      </c>
      <c r="J31">
        <v>13</v>
      </c>
      <c r="K31" s="148">
        <v>0.016273148148148148</v>
      </c>
      <c r="L31">
        <v>38</v>
      </c>
      <c r="M31" s="148">
        <v>0.020787037037037038</v>
      </c>
      <c r="N31">
        <v>30</v>
      </c>
      <c r="O31" s="148">
        <v>0.004618055555555556</v>
      </c>
      <c r="P31">
        <v>12</v>
      </c>
      <c r="Q31" s="149">
        <v>0.025405092592592594</v>
      </c>
      <c r="R31" s="16">
        <v>46</v>
      </c>
      <c r="S31" s="16">
        <v>90</v>
      </c>
    </row>
    <row r="32" spans="1:17" ht="12.75" customHeight="1">
      <c r="A32" s="13">
        <v>28</v>
      </c>
      <c r="B32" t="s">
        <v>385</v>
      </c>
      <c r="C32" t="s">
        <v>263</v>
      </c>
      <c r="D32">
        <v>2001</v>
      </c>
      <c r="E32">
        <v>9</v>
      </c>
      <c r="F32" s="13"/>
      <c r="G32" s="13" t="s">
        <v>32</v>
      </c>
      <c r="H32" s="13">
        <v>9</v>
      </c>
      <c r="I32" s="148">
        <v>0.005069444444444444</v>
      </c>
      <c r="J32">
        <v>19</v>
      </c>
      <c r="K32" s="148">
        <v>0.01537037037037037</v>
      </c>
      <c r="L32">
        <v>30</v>
      </c>
      <c r="M32" s="148">
        <v>0.020439814814814817</v>
      </c>
      <c r="N32">
        <v>27</v>
      </c>
      <c r="O32" s="148">
        <v>0.005335648148148148</v>
      </c>
      <c r="P32">
        <v>35</v>
      </c>
      <c r="Q32" s="149">
        <v>0.025775462962962962</v>
      </c>
    </row>
    <row r="33" spans="1:19" ht="12.75" customHeight="1">
      <c r="A33" s="13">
        <v>29</v>
      </c>
      <c r="B33" t="s">
        <v>90</v>
      </c>
      <c r="C33" t="s">
        <v>220</v>
      </c>
      <c r="D33">
        <v>1975</v>
      </c>
      <c r="E33">
        <v>30</v>
      </c>
      <c r="F33" s="13" t="s">
        <v>137</v>
      </c>
      <c r="G33" s="13" t="s">
        <v>29</v>
      </c>
      <c r="H33" s="13">
        <v>9</v>
      </c>
      <c r="I33" s="148">
        <v>0.005775462962962962</v>
      </c>
      <c r="J33">
        <v>34</v>
      </c>
      <c r="K33" s="148">
        <v>0.014849537037037036</v>
      </c>
      <c r="L33">
        <v>25</v>
      </c>
      <c r="M33" s="148">
        <v>0.020625</v>
      </c>
      <c r="N33">
        <v>29</v>
      </c>
      <c r="O33" s="148">
        <v>0.0052430555555555555</v>
      </c>
      <c r="P33">
        <v>31</v>
      </c>
      <c r="Q33" s="149">
        <v>0.025868055555555557</v>
      </c>
      <c r="R33" s="16">
        <v>37</v>
      </c>
      <c r="S33" s="16">
        <v>76</v>
      </c>
    </row>
    <row r="34" spans="1:17" ht="12.75" customHeight="1">
      <c r="A34" s="13">
        <v>30</v>
      </c>
      <c r="B34" t="s">
        <v>386</v>
      </c>
      <c r="C34" t="s">
        <v>263</v>
      </c>
      <c r="D34">
        <v>2002</v>
      </c>
      <c r="E34">
        <v>302</v>
      </c>
      <c r="F34" s="13"/>
      <c r="G34" s="13" t="s">
        <v>40</v>
      </c>
      <c r="H34" s="13">
        <v>3</v>
      </c>
      <c r="I34" s="148">
        <v>0.004918981481481482</v>
      </c>
      <c r="J34">
        <v>17</v>
      </c>
      <c r="K34" s="148">
        <v>0.01556712962962963</v>
      </c>
      <c r="L34">
        <v>31</v>
      </c>
      <c r="M34" s="148">
        <v>0.02048611111111111</v>
      </c>
      <c r="N34">
        <v>28</v>
      </c>
      <c r="O34" s="148">
        <v>0.005613425925925927</v>
      </c>
      <c r="P34">
        <v>41</v>
      </c>
      <c r="Q34" s="149">
        <v>0.026099537037037036</v>
      </c>
    </row>
    <row r="35" spans="1:19" ht="12.75" customHeight="1">
      <c r="A35" s="13">
        <v>31</v>
      </c>
      <c r="B35" t="s">
        <v>38</v>
      </c>
      <c r="C35" t="s">
        <v>34</v>
      </c>
      <c r="D35">
        <v>1974</v>
      </c>
      <c r="E35">
        <v>33</v>
      </c>
      <c r="F35" s="13" t="s">
        <v>137</v>
      </c>
      <c r="G35" s="13" t="s">
        <v>29</v>
      </c>
      <c r="H35" s="13">
        <v>10</v>
      </c>
      <c r="I35" s="148">
        <v>0.007025462962962963</v>
      </c>
      <c r="J35">
        <v>43</v>
      </c>
      <c r="K35" s="148">
        <v>0.014374999999999999</v>
      </c>
      <c r="L35">
        <v>19</v>
      </c>
      <c r="M35" s="148">
        <v>0.021400462962962965</v>
      </c>
      <c r="N35">
        <v>33</v>
      </c>
      <c r="O35" s="148">
        <v>0.00474537037037037</v>
      </c>
      <c r="P35">
        <v>17</v>
      </c>
      <c r="Q35" s="149">
        <v>0.02614583333333333</v>
      </c>
      <c r="R35" s="16">
        <v>36</v>
      </c>
      <c r="S35" s="16">
        <v>75</v>
      </c>
    </row>
    <row r="36" spans="1:19" ht="12.75" customHeight="1">
      <c r="A36" s="13">
        <v>32</v>
      </c>
      <c r="B36" t="s">
        <v>193</v>
      </c>
      <c r="C36" t="s">
        <v>387</v>
      </c>
      <c r="D36">
        <v>1989</v>
      </c>
      <c r="E36">
        <v>307</v>
      </c>
      <c r="F36" s="13" t="s">
        <v>137</v>
      </c>
      <c r="G36" s="13" t="s">
        <v>35</v>
      </c>
      <c r="H36" s="13">
        <v>1</v>
      </c>
      <c r="I36" s="148">
        <v>0.005358796296296296</v>
      </c>
      <c r="J36">
        <v>29</v>
      </c>
      <c r="K36" s="148">
        <v>0.01568287037037037</v>
      </c>
      <c r="L36">
        <v>32</v>
      </c>
      <c r="M36" s="148">
        <v>0.021041666666666667</v>
      </c>
      <c r="N36">
        <v>31</v>
      </c>
      <c r="O36" s="148">
        <v>0.0051967592592592595</v>
      </c>
      <c r="P36">
        <v>28</v>
      </c>
      <c r="Q36" s="149">
        <v>0.026238425925925925</v>
      </c>
      <c r="R36" s="16">
        <v>50</v>
      </c>
      <c r="S36" s="16">
        <v>89</v>
      </c>
    </row>
    <row r="37" spans="1:19" ht="12.75" customHeight="1">
      <c r="A37" s="13">
        <v>33</v>
      </c>
      <c r="B37" t="s">
        <v>279</v>
      </c>
      <c r="C37" t="s">
        <v>387</v>
      </c>
      <c r="D37">
        <v>2003</v>
      </c>
      <c r="E37">
        <v>5</v>
      </c>
      <c r="F37" s="13" t="s">
        <v>137</v>
      </c>
      <c r="G37" s="13" t="s">
        <v>32</v>
      </c>
      <c r="H37" s="13">
        <v>10</v>
      </c>
      <c r="I37" s="148">
        <v>0.005219907407407407</v>
      </c>
      <c r="J37">
        <v>24</v>
      </c>
      <c r="K37" s="148">
        <v>0.016122685185185184</v>
      </c>
      <c r="L37">
        <v>37</v>
      </c>
      <c r="M37" s="148">
        <v>0.021342592592592594</v>
      </c>
      <c r="N37">
        <v>32</v>
      </c>
      <c r="O37" s="148">
        <v>0.005046296296296296</v>
      </c>
      <c r="P37">
        <v>25</v>
      </c>
      <c r="Q37" s="149">
        <v>0.02638888888888889</v>
      </c>
      <c r="R37" s="16">
        <v>37</v>
      </c>
      <c r="S37" s="16">
        <v>74</v>
      </c>
    </row>
    <row r="38" spans="1:19" ht="12.75" customHeight="1">
      <c r="A38" s="13">
        <v>34</v>
      </c>
      <c r="B38" t="s">
        <v>192</v>
      </c>
      <c r="C38" t="s">
        <v>387</v>
      </c>
      <c r="D38">
        <v>2001</v>
      </c>
      <c r="E38">
        <v>10</v>
      </c>
      <c r="F38" s="13" t="s">
        <v>137</v>
      </c>
      <c r="G38" s="13" t="s">
        <v>32</v>
      </c>
      <c r="H38" s="13">
        <v>11</v>
      </c>
      <c r="I38" s="148">
        <v>0.005486111111111112</v>
      </c>
      <c r="J38">
        <v>32</v>
      </c>
      <c r="K38" s="148">
        <v>0.015925925925925927</v>
      </c>
      <c r="L38">
        <v>34</v>
      </c>
      <c r="M38" s="148">
        <v>0.021412037037037035</v>
      </c>
      <c r="N38">
        <v>34</v>
      </c>
      <c r="O38" s="148">
        <v>0.005219907407407407</v>
      </c>
      <c r="P38">
        <v>29</v>
      </c>
      <c r="Q38" s="149">
        <v>0.026631944444444444</v>
      </c>
      <c r="R38" s="16">
        <v>36</v>
      </c>
      <c r="S38" s="16">
        <v>73</v>
      </c>
    </row>
    <row r="39" spans="1:19" ht="12.75" customHeight="1">
      <c r="A39" s="13">
        <v>35</v>
      </c>
      <c r="B39" t="s">
        <v>55</v>
      </c>
      <c r="C39" t="s">
        <v>377</v>
      </c>
      <c r="D39">
        <v>1990</v>
      </c>
      <c r="E39">
        <v>20</v>
      </c>
      <c r="F39" s="13" t="s">
        <v>137</v>
      </c>
      <c r="G39" s="13" t="s">
        <v>24</v>
      </c>
      <c r="H39" s="13">
        <v>3</v>
      </c>
      <c r="I39" s="148">
        <v>0.005601851851851852</v>
      </c>
      <c r="J39">
        <v>33</v>
      </c>
      <c r="K39" s="148">
        <v>0.016087962962962964</v>
      </c>
      <c r="L39">
        <v>36</v>
      </c>
      <c r="M39" s="148">
        <v>0.021689814814814815</v>
      </c>
      <c r="N39">
        <v>35</v>
      </c>
      <c r="O39" s="148">
        <v>0.005474537037037037</v>
      </c>
      <c r="P39">
        <v>37</v>
      </c>
      <c r="Q39" s="149">
        <v>0.027164351851851853</v>
      </c>
      <c r="R39" s="16">
        <v>46</v>
      </c>
      <c r="S39" s="16">
        <v>72</v>
      </c>
    </row>
    <row r="40" spans="1:19" ht="12.75" customHeight="1">
      <c r="A40" s="13">
        <v>36</v>
      </c>
      <c r="B40" t="s">
        <v>57</v>
      </c>
      <c r="C40" t="s">
        <v>61</v>
      </c>
      <c r="D40">
        <v>1962</v>
      </c>
      <c r="E40">
        <v>45</v>
      </c>
      <c r="F40" s="13" t="s">
        <v>137</v>
      </c>
      <c r="G40" s="13" t="s">
        <v>52</v>
      </c>
      <c r="H40" s="13">
        <v>1</v>
      </c>
      <c r="I40" s="148">
        <v>0.00633101851851852</v>
      </c>
      <c r="J40">
        <v>40</v>
      </c>
      <c r="K40" s="148">
        <v>0.015694444444444445</v>
      </c>
      <c r="L40">
        <v>33</v>
      </c>
      <c r="M40" s="148">
        <v>0.02202546296296296</v>
      </c>
      <c r="N40">
        <v>37</v>
      </c>
      <c r="O40" s="148">
        <v>0.0052893518518518515</v>
      </c>
      <c r="P40">
        <v>33</v>
      </c>
      <c r="Q40" s="149">
        <v>0.027314814814814816</v>
      </c>
      <c r="R40" s="16">
        <v>50</v>
      </c>
      <c r="S40" s="16">
        <v>71</v>
      </c>
    </row>
    <row r="41" spans="1:19" ht="12.75" customHeight="1">
      <c r="A41" s="13">
        <v>37</v>
      </c>
      <c r="B41" t="s">
        <v>58</v>
      </c>
      <c r="C41" t="s">
        <v>377</v>
      </c>
      <c r="D41">
        <v>1961</v>
      </c>
      <c r="E41">
        <v>35</v>
      </c>
      <c r="F41" s="13" t="s">
        <v>137</v>
      </c>
      <c r="G41" s="13" t="s">
        <v>52</v>
      </c>
      <c r="H41" s="13">
        <v>2</v>
      </c>
      <c r="I41" s="148">
        <v>0.006516203703703704</v>
      </c>
      <c r="J41">
        <v>41</v>
      </c>
      <c r="K41" s="148">
        <v>0.015324074074074073</v>
      </c>
      <c r="L41">
        <v>28</v>
      </c>
      <c r="M41" s="148">
        <v>0.021840277777777778</v>
      </c>
      <c r="N41">
        <v>36</v>
      </c>
      <c r="O41" s="148">
        <v>0.00556712962962963</v>
      </c>
      <c r="P41">
        <v>40</v>
      </c>
      <c r="Q41" s="149">
        <v>0.027407407407407408</v>
      </c>
      <c r="R41" s="16">
        <v>46</v>
      </c>
      <c r="S41" s="16">
        <v>70</v>
      </c>
    </row>
    <row r="42" spans="1:19" ht="12.75" customHeight="1">
      <c r="A42" s="13">
        <v>38</v>
      </c>
      <c r="B42" t="s">
        <v>87</v>
      </c>
      <c r="C42" t="s">
        <v>82</v>
      </c>
      <c r="D42">
        <v>1999</v>
      </c>
      <c r="E42">
        <v>303</v>
      </c>
      <c r="F42" s="13" t="s">
        <v>137</v>
      </c>
      <c r="G42" s="13" t="s">
        <v>42</v>
      </c>
      <c r="H42" s="13">
        <v>4</v>
      </c>
      <c r="I42" s="148">
        <v>0.005821759259259259</v>
      </c>
      <c r="J42">
        <v>36</v>
      </c>
      <c r="K42" s="148">
        <v>0.01765046296296296</v>
      </c>
      <c r="L42">
        <v>43</v>
      </c>
      <c r="M42" s="148">
        <v>0.023472222222222217</v>
      </c>
      <c r="N42">
        <v>40</v>
      </c>
      <c r="O42" s="148">
        <v>0.00556712962962963</v>
      </c>
      <c r="P42">
        <v>39</v>
      </c>
      <c r="Q42" s="149">
        <v>0.029039351851851854</v>
      </c>
      <c r="R42" s="16">
        <v>41</v>
      </c>
      <c r="S42" s="16">
        <v>88</v>
      </c>
    </row>
    <row r="43" spans="1:19" ht="12.75" customHeight="1">
      <c r="A43" s="13">
        <v>39</v>
      </c>
      <c r="B43" t="s">
        <v>176</v>
      </c>
      <c r="C43" t="s">
        <v>377</v>
      </c>
      <c r="D43">
        <v>1982</v>
      </c>
      <c r="E43">
        <v>308</v>
      </c>
      <c r="F43" s="13" t="s">
        <v>137</v>
      </c>
      <c r="G43" s="13" t="s">
        <v>35</v>
      </c>
      <c r="H43" s="13">
        <v>2</v>
      </c>
      <c r="I43" s="148">
        <v>0.007361111111111111</v>
      </c>
      <c r="J43">
        <v>46</v>
      </c>
      <c r="K43" s="148">
        <v>0.016527777777777777</v>
      </c>
      <c r="L43">
        <v>39</v>
      </c>
      <c r="M43" s="148">
        <v>0.02388888888888889</v>
      </c>
      <c r="N43">
        <v>42</v>
      </c>
      <c r="O43" s="148">
        <v>0.005300925925925925</v>
      </c>
      <c r="P43">
        <v>34</v>
      </c>
      <c r="Q43" s="149">
        <v>0.02918981481481481</v>
      </c>
      <c r="R43" s="16">
        <v>46</v>
      </c>
      <c r="S43" s="16">
        <v>87</v>
      </c>
    </row>
    <row r="44" spans="1:19" ht="12.75" customHeight="1">
      <c r="A44" s="13">
        <v>40</v>
      </c>
      <c r="B44" t="s">
        <v>388</v>
      </c>
      <c r="C44" t="s">
        <v>377</v>
      </c>
      <c r="D44">
        <v>1974</v>
      </c>
      <c r="E44">
        <v>43</v>
      </c>
      <c r="F44" s="13" t="s">
        <v>137</v>
      </c>
      <c r="G44" s="13" t="s">
        <v>29</v>
      </c>
      <c r="H44" s="13">
        <v>11</v>
      </c>
      <c r="I44" s="148">
        <v>0.00832175925925926</v>
      </c>
      <c r="J44">
        <v>52</v>
      </c>
      <c r="K44" s="148">
        <v>0.015949074074074074</v>
      </c>
      <c r="L44">
        <v>35</v>
      </c>
      <c r="M44" s="148">
        <v>0.024270833333333335</v>
      </c>
      <c r="N44">
        <v>43</v>
      </c>
      <c r="O44" s="148">
        <v>0.005069444444444444</v>
      </c>
      <c r="P44">
        <v>26</v>
      </c>
      <c r="Q44" s="149">
        <v>0.02934027777777778</v>
      </c>
      <c r="R44" s="16">
        <v>35</v>
      </c>
      <c r="S44" s="16">
        <v>69</v>
      </c>
    </row>
    <row r="45" spans="1:19" ht="12.75" customHeight="1">
      <c r="A45" s="13">
        <v>41</v>
      </c>
      <c r="B45" t="s">
        <v>33</v>
      </c>
      <c r="C45" t="s">
        <v>34</v>
      </c>
      <c r="D45">
        <v>1980</v>
      </c>
      <c r="E45">
        <v>309</v>
      </c>
      <c r="F45" s="13" t="s">
        <v>137</v>
      </c>
      <c r="G45" s="13" t="s">
        <v>27</v>
      </c>
      <c r="H45" s="13">
        <v>1</v>
      </c>
      <c r="I45" s="148">
        <v>0.006990740740740741</v>
      </c>
      <c r="J45">
        <v>42</v>
      </c>
      <c r="K45" s="148">
        <v>0.01659722222222222</v>
      </c>
      <c r="L45">
        <v>40</v>
      </c>
      <c r="M45" s="148">
        <v>0.023587962962962963</v>
      </c>
      <c r="N45">
        <v>41</v>
      </c>
      <c r="O45" s="148">
        <v>0.006018518518518518</v>
      </c>
      <c r="P45">
        <v>45</v>
      </c>
      <c r="Q45" s="149">
        <v>0.02960648148148148</v>
      </c>
      <c r="R45" s="16">
        <v>50</v>
      </c>
      <c r="S45" s="16">
        <v>86</v>
      </c>
    </row>
    <row r="46" spans="1:19" ht="12.75" customHeight="1">
      <c r="A46" s="13">
        <v>42</v>
      </c>
      <c r="B46" t="s">
        <v>84</v>
      </c>
      <c r="C46" t="s">
        <v>280</v>
      </c>
      <c r="D46">
        <v>1971</v>
      </c>
      <c r="E46">
        <v>41</v>
      </c>
      <c r="F46" s="13" t="s">
        <v>137</v>
      </c>
      <c r="G46" s="13" t="s">
        <v>29</v>
      </c>
      <c r="H46" s="13">
        <v>12</v>
      </c>
      <c r="I46" s="148">
        <v>0.006284722222222223</v>
      </c>
      <c r="J46">
        <v>38</v>
      </c>
      <c r="K46" s="148">
        <v>0.01707175925925926</v>
      </c>
      <c r="L46">
        <v>41</v>
      </c>
      <c r="M46" s="148">
        <v>0.02335648148148148</v>
      </c>
      <c r="N46">
        <v>39</v>
      </c>
      <c r="O46" s="148">
        <v>0.0062499999999999995</v>
      </c>
      <c r="P46">
        <v>48</v>
      </c>
      <c r="Q46" s="149">
        <v>0.02960648148148148</v>
      </c>
      <c r="R46" s="16">
        <v>34</v>
      </c>
      <c r="S46" s="16">
        <v>68</v>
      </c>
    </row>
    <row r="47" spans="1:19" ht="12.75" customHeight="1">
      <c r="A47" s="13">
        <v>43</v>
      </c>
      <c r="B47" t="s">
        <v>389</v>
      </c>
      <c r="C47" t="s">
        <v>390</v>
      </c>
      <c r="D47">
        <v>2003</v>
      </c>
      <c r="E47">
        <v>301</v>
      </c>
      <c r="F47" s="13" t="s">
        <v>137</v>
      </c>
      <c r="G47" s="13" t="s">
        <v>40</v>
      </c>
      <c r="H47" s="13">
        <v>4</v>
      </c>
      <c r="I47" s="148">
        <v>0.005162037037037037</v>
      </c>
      <c r="J47">
        <v>22</v>
      </c>
      <c r="K47" s="148">
        <v>0.01798611111111111</v>
      </c>
      <c r="L47">
        <v>44</v>
      </c>
      <c r="M47" s="148">
        <v>0.02314814814814815</v>
      </c>
      <c r="N47">
        <v>38</v>
      </c>
      <c r="O47" s="148">
        <v>0.006712962962962962</v>
      </c>
      <c r="P47">
        <v>50</v>
      </c>
      <c r="Q47" s="149">
        <v>0.029861111111111113</v>
      </c>
      <c r="R47" s="16">
        <v>43</v>
      </c>
      <c r="S47" s="16">
        <v>85</v>
      </c>
    </row>
    <row r="48" spans="1:19" ht="12.75" customHeight="1">
      <c r="A48" s="13">
        <v>44</v>
      </c>
      <c r="B48" t="s">
        <v>198</v>
      </c>
      <c r="C48" t="s">
        <v>323</v>
      </c>
      <c r="D48">
        <v>1970</v>
      </c>
      <c r="E48">
        <v>312</v>
      </c>
      <c r="F48" s="13" t="s">
        <v>137</v>
      </c>
      <c r="G48" s="13" t="s">
        <v>45</v>
      </c>
      <c r="H48" s="13">
        <v>1</v>
      </c>
      <c r="I48" s="148">
        <v>0.00769675925925926</v>
      </c>
      <c r="J48">
        <v>47</v>
      </c>
      <c r="K48" s="148">
        <v>0.01744212962962963</v>
      </c>
      <c r="L48">
        <v>42</v>
      </c>
      <c r="M48" s="148">
        <v>0.02513888888888889</v>
      </c>
      <c r="N48">
        <v>44</v>
      </c>
      <c r="O48" s="148">
        <v>0.005798611111111111</v>
      </c>
      <c r="P48">
        <v>43</v>
      </c>
      <c r="Q48" s="149">
        <v>0.030937499999999996</v>
      </c>
      <c r="R48" s="16">
        <v>50</v>
      </c>
      <c r="S48" s="16">
        <v>84</v>
      </c>
    </row>
    <row r="49" spans="1:19" ht="12.75" customHeight="1">
      <c r="A49" s="13">
        <v>45</v>
      </c>
      <c r="B49" t="s">
        <v>391</v>
      </c>
      <c r="C49" t="s">
        <v>392</v>
      </c>
      <c r="D49">
        <v>1999</v>
      </c>
      <c r="E49">
        <v>15</v>
      </c>
      <c r="F49" s="13" t="s">
        <v>137</v>
      </c>
      <c r="G49" s="13" t="s">
        <v>48</v>
      </c>
      <c r="H49" s="13">
        <v>5</v>
      </c>
      <c r="I49" s="148">
        <v>0.007037037037037037</v>
      </c>
      <c r="J49">
        <v>44</v>
      </c>
      <c r="K49" s="148">
        <v>0.01840277777777778</v>
      </c>
      <c r="L49">
        <v>47</v>
      </c>
      <c r="M49" s="148">
        <v>0.025439814814814814</v>
      </c>
      <c r="N49">
        <v>46</v>
      </c>
      <c r="O49" s="148">
        <v>0.005613425925925927</v>
      </c>
      <c r="P49">
        <v>42</v>
      </c>
      <c r="Q49" s="149">
        <v>0.031053240740740742</v>
      </c>
      <c r="R49" s="16">
        <v>41</v>
      </c>
      <c r="S49" s="16">
        <v>67</v>
      </c>
    </row>
    <row r="50" spans="1:19" ht="12.75" customHeight="1">
      <c r="A50" s="13">
        <v>46</v>
      </c>
      <c r="B50" t="s">
        <v>393</v>
      </c>
      <c r="C50" t="s">
        <v>392</v>
      </c>
      <c r="D50">
        <v>2000</v>
      </c>
      <c r="E50">
        <v>14</v>
      </c>
      <c r="F50" s="13" t="s">
        <v>137</v>
      </c>
      <c r="G50" s="13" t="s">
        <v>48</v>
      </c>
      <c r="H50" s="13">
        <v>6</v>
      </c>
      <c r="I50" s="148">
        <v>0.007037037037037037</v>
      </c>
      <c r="J50">
        <v>45</v>
      </c>
      <c r="K50" s="148">
        <v>0.018530092592592595</v>
      </c>
      <c r="L50">
        <v>48</v>
      </c>
      <c r="M50" s="148">
        <v>0.025567129629629634</v>
      </c>
      <c r="N50">
        <v>47</v>
      </c>
      <c r="O50" s="148">
        <v>0.005497685185185185</v>
      </c>
      <c r="P50">
        <v>38</v>
      </c>
      <c r="Q50" s="149">
        <v>0.031064814814814812</v>
      </c>
      <c r="R50" s="16">
        <v>40</v>
      </c>
      <c r="S50" s="16">
        <v>66</v>
      </c>
    </row>
    <row r="51" spans="1:19" ht="12.75" customHeight="1">
      <c r="A51" s="13">
        <v>47</v>
      </c>
      <c r="B51" t="s">
        <v>310</v>
      </c>
      <c r="C51" t="s">
        <v>311</v>
      </c>
      <c r="D51">
        <v>1974</v>
      </c>
      <c r="E51">
        <v>31</v>
      </c>
      <c r="F51" s="13" t="s">
        <v>137</v>
      </c>
      <c r="G51" s="13" t="s">
        <v>29</v>
      </c>
      <c r="H51" s="13">
        <v>13</v>
      </c>
      <c r="I51" s="148">
        <v>0.006215277777777777</v>
      </c>
      <c r="J51">
        <v>37</v>
      </c>
      <c r="K51" s="148">
        <v>0.019131944444444444</v>
      </c>
      <c r="L51">
        <v>50</v>
      </c>
      <c r="M51" s="148">
        <v>0.02534722222222222</v>
      </c>
      <c r="N51">
        <v>45</v>
      </c>
      <c r="O51" s="148">
        <v>0.0062499999999999995</v>
      </c>
      <c r="P51">
        <v>49</v>
      </c>
      <c r="Q51" s="149">
        <v>0.03159722222222222</v>
      </c>
      <c r="R51" s="16">
        <v>33</v>
      </c>
      <c r="S51" s="16">
        <v>65</v>
      </c>
    </row>
    <row r="52" spans="1:19" ht="12.75" customHeight="1">
      <c r="A52" s="13">
        <v>48</v>
      </c>
      <c r="B52" t="s">
        <v>85</v>
      </c>
      <c r="C52" t="s">
        <v>34</v>
      </c>
      <c r="D52">
        <v>1950</v>
      </c>
      <c r="E52">
        <v>36</v>
      </c>
      <c r="F52" s="13" t="s">
        <v>137</v>
      </c>
      <c r="G52" s="13" t="s">
        <v>242</v>
      </c>
      <c r="H52" s="13">
        <v>1</v>
      </c>
      <c r="I52" s="148">
        <v>0.008090277777777778</v>
      </c>
      <c r="J52">
        <v>51</v>
      </c>
      <c r="K52" s="148">
        <v>0.01824074074074074</v>
      </c>
      <c r="L52">
        <v>45</v>
      </c>
      <c r="M52" s="148">
        <v>0.026331018518518517</v>
      </c>
      <c r="N52">
        <v>49</v>
      </c>
      <c r="O52" s="148">
        <v>0.006076388888888889</v>
      </c>
      <c r="P52">
        <v>47</v>
      </c>
      <c r="Q52" s="149">
        <v>0.032407407407407406</v>
      </c>
      <c r="R52" s="16">
        <v>50</v>
      </c>
      <c r="S52" s="16">
        <v>64</v>
      </c>
    </row>
    <row r="53" spans="1:17" ht="12.75" customHeight="1">
      <c r="A53" s="13">
        <v>49</v>
      </c>
      <c r="B53" t="s">
        <v>394</v>
      </c>
      <c r="C53"/>
      <c r="D53">
        <v>1998</v>
      </c>
      <c r="E53">
        <v>16</v>
      </c>
      <c r="F53" s="13"/>
      <c r="G53" s="13" t="s">
        <v>48</v>
      </c>
      <c r="H53" s="13">
        <v>7</v>
      </c>
      <c r="I53" s="148">
        <v>0.007789351851851852</v>
      </c>
      <c r="J53">
        <v>48</v>
      </c>
      <c r="K53" s="148">
        <v>0.01912037037037037</v>
      </c>
      <c r="L53">
        <v>49</v>
      </c>
      <c r="M53" s="148">
        <v>0.026909722222222224</v>
      </c>
      <c r="N53">
        <v>50</v>
      </c>
      <c r="O53" s="148">
        <v>0.005833333333333334</v>
      </c>
      <c r="P53">
        <v>44</v>
      </c>
      <c r="Q53" s="149">
        <v>0.03274305555555555</v>
      </c>
    </row>
    <row r="54" spans="1:19" ht="12.75" customHeight="1">
      <c r="A54" s="13">
        <v>50</v>
      </c>
      <c r="B54" t="s">
        <v>331</v>
      </c>
      <c r="C54" t="s">
        <v>61</v>
      </c>
      <c r="D54">
        <v>1967</v>
      </c>
      <c r="E54">
        <v>37</v>
      </c>
      <c r="F54" s="13" t="s">
        <v>137</v>
      </c>
      <c r="G54" s="13" t="s">
        <v>52</v>
      </c>
      <c r="H54" s="13">
        <v>3</v>
      </c>
      <c r="I54" s="148">
        <v>0.007928240740740741</v>
      </c>
      <c r="J54">
        <v>50</v>
      </c>
      <c r="K54" s="148">
        <v>0.01832175925925926</v>
      </c>
      <c r="L54">
        <v>46</v>
      </c>
      <c r="M54" s="148">
        <v>0.02625</v>
      </c>
      <c r="N54">
        <v>48</v>
      </c>
      <c r="O54" s="148">
        <v>0.006712962962962962</v>
      </c>
      <c r="P54">
        <v>51</v>
      </c>
      <c r="Q54" s="149">
        <v>0.032962962962962965</v>
      </c>
      <c r="R54" s="16">
        <v>43</v>
      </c>
      <c r="S54" s="16">
        <v>63</v>
      </c>
    </row>
    <row r="55" spans="1:19" ht="12.75" customHeight="1">
      <c r="A55" s="13">
        <v>51</v>
      </c>
      <c r="B55" t="s">
        <v>395</v>
      </c>
      <c r="C55" t="s">
        <v>380</v>
      </c>
      <c r="D55">
        <v>1978</v>
      </c>
      <c r="E55">
        <v>310</v>
      </c>
      <c r="F55" s="13" t="s">
        <v>137</v>
      </c>
      <c r="G55" s="13" t="s">
        <v>27</v>
      </c>
      <c r="H55" s="13">
        <v>2</v>
      </c>
      <c r="I55" s="148">
        <v>0.007789351851851852</v>
      </c>
      <c r="J55">
        <v>49</v>
      </c>
      <c r="K55" s="148">
        <v>0.020300925925925927</v>
      </c>
      <c r="L55">
        <v>51</v>
      </c>
      <c r="M55" s="148">
        <v>0.02809027777777778</v>
      </c>
      <c r="N55">
        <v>51</v>
      </c>
      <c r="O55" s="148">
        <v>0.006076388888888889</v>
      </c>
      <c r="P55">
        <v>46</v>
      </c>
      <c r="Q55" s="149">
        <v>0.03416666666666667</v>
      </c>
      <c r="R55" s="16">
        <v>46</v>
      </c>
      <c r="S55" s="16">
        <v>83</v>
      </c>
    </row>
    <row r="56" spans="1:17" ht="12.75" customHeight="1">
      <c r="A56" s="13">
        <v>52</v>
      </c>
      <c r="B56" t="s">
        <v>234</v>
      </c>
      <c r="C56" t="s">
        <v>377</v>
      </c>
      <c r="D56">
        <v>2000</v>
      </c>
      <c r="E56">
        <v>12</v>
      </c>
      <c r="F56" s="13" t="s">
        <v>137</v>
      </c>
      <c r="G56" s="13" t="s">
        <v>48</v>
      </c>
      <c r="H56" s="13">
        <v>8</v>
      </c>
      <c r="I56" s="148">
        <v>0.005439814814814815</v>
      </c>
      <c r="J56">
        <v>31</v>
      </c>
      <c r="K56" s="148">
        <v>0</v>
      </c>
      <c r="L56">
        <v>52</v>
      </c>
      <c r="M56" s="148">
        <v>0</v>
      </c>
      <c r="N56">
        <v>52</v>
      </c>
      <c r="O56" s="148">
        <v>0</v>
      </c>
      <c r="P56">
        <v>52</v>
      </c>
      <c r="Q56" s="149">
        <v>0</v>
      </c>
    </row>
    <row r="57" spans="1:17" ht="12.75" customHeight="1">
      <c r="A57" s="13">
        <v>53</v>
      </c>
      <c r="B57" t="s">
        <v>358</v>
      </c>
      <c r="C57" t="s">
        <v>34</v>
      </c>
      <c r="D57">
        <v>1975</v>
      </c>
      <c r="E57">
        <v>311</v>
      </c>
      <c r="F57" s="13" t="s">
        <v>137</v>
      </c>
      <c r="G57" s="13" t="s">
        <v>27</v>
      </c>
      <c r="H57" s="13">
        <v>3</v>
      </c>
      <c r="I57" s="148">
        <v>0.010324074074074074</v>
      </c>
      <c r="J57">
        <v>53</v>
      </c>
      <c r="K57" s="148">
        <v>0</v>
      </c>
      <c r="L57">
        <v>53</v>
      </c>
      <c r="M57" s="148">
        <v>0</v>
      </c>
      <c r="N57">
        <v>53</v>
      </c>
      <c r="O57" s="148">
        <v>0</v>
      </c>
      <c r="P57">
        <v>53</v>
      </c>
      <c r="Q57" s="149">
        <v>0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7" ht="15" customHeight="1">
      <c r="A1" s="188" t="s">
        <v>396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5" customHeight="1">
      <c r="A2" s="188" t="s">
        <v>147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5" customHeight="1">
      <c r="A3" s="23"/>
      <c r="D3" s="12"/>
      <c r="F3" s="36"/>
      <c r="G3" s="23"/>
      <c r="H3" s="23"/>
      <c r="J3" s="12"/>
      <c r="L3" s="12"/>
      <c r="N3" s="12"/>
      <c r="P3" s="12"/>
      <c r="Q3" s="23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36" t="s">
        <v>128</v>
      </c>
      <c r="G4" s="23" t="s">
        <v>4</v>
      </c>
      <c r="H4" s="23" t="s">
        <v>5</v>
      </c>
      <c r="I4" s="23" t="s">
        <v>129</v>
      </c>
      <c r="J4" s="23" t="s">
        <v>5</v>
      </c>
      <c r="K4" s="23" t="s">
        <v>130</v>
      </c>
      <c r="L4" s="23" t="s">
        <v>5</v>
      </c>
      <c r="M4" s="23" t="s">
        <v>131</v>
      </c>
      <c r="N4" s="23" t="s">
        <v>5</v>
      </c>
      <c r="O4" s="23" t="s">
        <v>132</v>
      </c>
      <c r="P4" s="23" t="s">
        <v>5</v>
      </c>
      <c r="Q4" s="23" t="s">
        <v>133</v>
      </c>
      <c r="R4" s="37" t="s">
        <v>6</v>
      </c>
      <c r="S4" s="37" t="s">
        <v>7</v>
      </c>
    </row>
    <row r="5" spans="1:19" ht="12.75" customHeight="1">
      <c r="A5" s="13">
        <v>1</v>
      </c>
      <c r="B5" t="s">
        <v>97</v>
      </c>
      <c r="C5" t="s">
        <v>387</v>
      </c>
      <c r="D5">
        <v>1999</v>
      </c>
      <c r="E5">
        <v>58</v>
      </c>
      <c r="F5" s="20" t="s">
        <v>137</v>
      </c>
      <c r="G5" s="13" t="s">
        <v>48</v>
      </c>
      <c r="H5" s="13">
        <v>1</v>
      </c>
      <c r="I5" s="148">
        <v>0.005590277777777778</v>
      </c>
      <c r="J5">
        <v>8</v>
      </c>
      <c r="K5" s="148">
        <v>0.025706018518518517</v>
      </c>
      <c r="L5">
        <v>1</v>
      </c>
      <c r="M5" s="148">
        <v>0.0312962962962963</v>
      </c>
      <c r="N5">
        <v>2</v>
      </c>
      <c r="O5" s="148">
        <v>0.015763888888888886</v>
      </c>
      <c r="P5">
        <v>2</v>
      </c>
      <c r="Q5" s="149">
        <v>0.047060185185185184</v>
      </c>
      <c r="R5" s="14">
        <v>50</v>
      </c>
      <c r="S5" s="14">
        <v>100</v>
      </c>
    </row>
    <row r="6" spans="1:19" ht="12.75" customHeight="1">
      <c r="A6" s="13">
        <v>2</v>
      </c>
      <c r="B6" t="s">
        <v>292</v>
      </c>
      <c r="C6" t="s">
        <v>220</v>
      </c>
      <c r="D6">
        <v>2003</v>
      </c>
      <c r="E6">
        <v>4</v>
      </c>
      <c r="F6" s="20" t="s">
        <v>137</v>
      </c>
      <c r="G6" s="13" t="s">
        <v>32</v>
      </c>
      <c r="H6" s="13">
        <v>1</v>
      </c>
      <c r="I6" s="148">
        <v>0.0052893518518518515</v>
      </c>
      <c r="J6">
        <v>5</v>
      </c>
      <c r="K6" s="148">
        <v>0.026273148148148153</v>
      </c>
      <c r="L6">
        <v>3</v>
      </c>
      <c r="M6" s="148">
        <v>0.0315625</v>
      </c>
      <c r="N6">
        <v>4</v>
      </c>
      <c r="O6" s="148">
        <v>0.016412037037037037</v>
      </c>
      <c r="P6">
        <v>4</v>
      </c>
      <c r="Q6" s="149">
        <v>0.047974537037037045</v>
      </c>
      <c r="R6" s="14">
        <v>50</v>
      </c>
      <c r="S6" s="14">
        <v>96</v>
      </c>
    </row>
    <row r="7" spans="1:19" ht="12.75" customHeight="1">
      <c r="A7" s="13">
        <v>3</v>
      </c>
      <c r="B7" t="s">
        <v>369</v>
      </c>
      <c r="C7" t="s">
        <v>220</v>
      </c>
      <c r="D7">
        <v>2004</v>
      </c>
      <c r="E7">
        <v>1</v>
      </c>
      <c r="F7" s="20" t="s">
        <v>137</v>
      </c>
      <c r="G7" s="13" t="s">
        <v>32</v>
      </c>
      <c r="H7" s="13">
        <v>2</v>
      </c>
      <c r="I7" s="148">
        <v>0.005231481481481482</v>
      </c>
      <c r="J7">
        <v>3</v>
      </c>
      <c r="K7" s="148">
        <v>0.025821759259259256</v>
      </c>
      <c r="L7">
        <v>2</v>
      </c>
      <c r="M7" s="148">
        <v>0.031053240740740742</v>
      </c>
      <c r="N7">
        <v>1</v>
      </c>
      <c r="O7" s="148">
        <v>0.01724537037037037</v>
      </c>
      <c r="P7">
        <v>10</v>
      </c>
      <c r="Q7" s="149">
        <v>0.04829861111111111</v>
      </c>
      <c r="R7" s="14">
        <v>46</v>
      </c>
      <c r="S7" s="14">
        <v>93</v>
      </c>
    </row>
    <row r="8" spans="1:19" ht="12.75" customHeight="1">
      <c r="A8" s="13">
        <v>4</v>
      </c>
      <c r="B8" t="s">
        <v>90</v>
      </c>
      <c r="C8" t="s">
        <v>220</v>
      </c>
      <c r="D8">
        <v>2001</v>
      </c>
      <c r="E8">
        <v>8</v>
      </c>
      <c r="F8" s="20" t="s">
        <v>137</v>
      </c>
      <c r="G8" s="13" t="s">
        <v>32</v>
      </c>
      <c r="H8" s="13">
        <v>3</v>
      </c>
      <c r="I8" s="148">
        <v>0.005185185185185185</v>
      </c>
      <c r="J8">
        <v>2</v>
      </c>
      <c r="K8" s="148">
        <v>0.026354166666666668</v>
      </c>
      <c r="L8">
        <v>4</v>
      </c>
      <c r="M8" s="148">
        <v>0.03153935185185185</v>
      </c>
      <c r="N8">
        <v>3</v>
      </c>
      <c r="O8" s="148">
        <v>0.017604166666666667</v>
      </c>
      <c r="P8">
        <v>14</v>
      </c>
      <c r="Q8" s="149">
        <v>0.049143518518518524</v>
      </c>
      <c r="R8" s="14">
        <v>43</v>
      </c>
      <c r="S8" s="14">
        <v>91</v>
      </c>
    </row>
    <row r="9" spans="1:17" ht="12.75" customHeight="1">
      <c r="A9" s="13">
        <v>5</v>
      </c>
      <c r="B9" t="s">
        <v>140</v>
      </c>
      <c r="C9" t="s">
        <v>397</v>
      </c>
      <c r="D9">
        <v>1983</v>
      </c>
      <c r="E9">
        <v>64</v>
      </c>
      <c r="G9" s="13" t="s">
        <v>24</v>
      </c>
      <c r="H9" s="13">
        <v>1</v>
      </c>
      <c r="I9" s="148">
        <v>0.005335648148148148</v>
      </c>
      <c r="J9">
        <v>6</v>
      </c>
      <c r="K9" s="148">
        <v>0.026863425925925926</v>
      </c>
      <c r="L9">
        <v>6</v>
      </c>
      <c r="M9" s="148">
        <v>0.032199074074074074</v>
      </c>
      <c r="N9">
        <v>5</v>
      </c>
      <c r="O9" s="148">
        <v>0.017060185185185185</v>
      </c>
      <c r="P9">
        <v>7</v>
      </c>
      <c r="Q9" s="149">
        <v>0.04925925925925926</v>
      </c>
    </row>
    <row r="10" spans="1:19" ht="12.75" customHeight="1">
      <c r="A10" s="13">
        <v>6</v>
      </c>
      <c r="B10" t="s">
        <v>206</v>
      </c>
      <c r="C10" t="s">
        <v>282</v>
      </c>
      <c r="D10">
        <v>1993</v>
      </c>
      <c r="E10">
        <v>76</v>
      </c>
      <c r="F10" s="20" t="s">
        <v>137</v>
      </c>
      <c r="G10" s="13" t="s">
        <v>48</v>
      </c>
      <c r="H10" s="13">
        <v>2</v>
      </c>
      <c r="I10" s="148">
        <v>0.007546296296296297</v>
      </c>
      <c r="J10">
        <v>28</v>
      </c>
      <c r="K10" s="148">
        <v>0.02702546296296296</v>
      </c>
      <c r="L10">
        <v>7</v>
      </c>
      <c r="M10" s="148">
        <v>0.034571759259259253</v>
      </c>
      <c r="N10">
        <v>8</v>
      </c>
      <c r="O10" s="148">
        <v>0.015416666666666667</v>
      </c>
      <c r="P10">
        <v>1</v>
      </c>
      <c r="Q10" s="149">
        <v>0.04998842592592592</v>
      </c>
      <c r="R10" s="14">
        <v>46</v>
      </c>
      <c r="S10" s="14">
        <v>90</v>
      </c>
    </row>
    <row r="11" spans="1:19" ht="12.75" customHeight="1">
      <c r="A11" s="13">
        <v>7</v>
      </c>
      <c r="B11" t="s">
        <v>88</v>
      </c>
      <c r="C11" t="s">
        <v>220</v>
      </c>
      <c r="D11">
        <v>1974</v>
      </c>
      <c r="E11">
        <v>32</v>
      </c>
      <c r="F11" s="20" t="s">
        <v>137</v>
      </c>
      <c r="G11" s="13" t="s">
        <v>29</v>
      </c>
      <c r="H11" s="13">
        <v>1</v>
      </c>
      <c r="I11" s="148">
        <v>0.006631944444444445</v>
      </c>
      <c r="J11">
        <v>17</v>
      </c>
      <c r="K11" s="148">
        <v>0.02732638888888889</v>
      </c>
      <c r="L11">
        <v>9</v>
      </c>
      <c r="M11" s="148">
        <v>0.03395833333333333</v>
      </c>
      <c r="N11">
        <v>7</v>
      </c>
      <c r="O11" s="148">
        <v>0.01664351851851852</v>
      </c>
      <c r="P11">
        <v>5</v>
      </c>
      <c r="Q11" s="149">
        <v>0.05060185185185185</v>
      </c>
      <c r="R11" s="14">
        <v>50</v>
      </c>
      <c r="S11" s="14">
        <v>89</v>
      </c>
    </row>
    <row r="12" spans="1:19" ht="12.75" customHeight="1">
      <c r="A12" s="13">
        <v>8</v>
      </c>
      <c r="B12" t="s">
        <v>368</v>
      </c>
      <c r="C12" t="s">
        <v>220</v>
      </c>
      <c r="D12">
        <v>2004</v>
      </c>
      <c r="E12">
        <v>3</v>
      </c>
      <c r="F12" s="20" t="s">
        <v>137</v>
      </c>
      <c r="G12" s="13" t="s">
        <v>32</v>
      </c>
      <c r="H12" s="13">
        <v>4</v>
      </c>
      <c r="I12" s="148">
        <v>0.0052662037037037035</v>
      </c>
      <c r="J12">
        <v>4</v>
      </c>
      <c r="K12" s="148">
        <v>0.02972222222222222</v>
      </c>
      <c r="L12">
        <v>36</v>
      </c>
      <c r="M12" s="148">
        <v>0.03498842592592593</v>
      </c>
      <c r="N12">
        <v>11</v>
      </c>
      <c r="O12" s="148">
        <v>0.01678240740740741</v>
      </c>
      <c r="P12">
        <v>6</v>
      </c>
      <c r="Q12" s="149">
        <v>0.05177083333333333</v>
      </c>
      <c r="R12" s="14">
        <v>41</v>
      </c>
      <c r="S12" s="14">
        <v>88</v>
      </c>
    </row>
    <row r="13" spans="1:19" ht="12.75" customHeight="1">
      <c r="A13" s="13">
        <v>9</v>
      </c>
      <c r="B13" t="s">
        <v>63</v>
      </c>
      <c r="C13" t="s">
        <v>377</v>
      </c>
      <c r="D13">
        <v>1982</v>
      </c>
      <c r="E13">
        <v>49</v>
      </c>
      <c r="F13" s="20" t="s">
        <v>137</v>
      </c>
      <c r="G13" s="13" t="s">
        <v>24</v>
      </c>
      <c r="H13" s="13">
        <v>2</v>
      </c>
      <c r="I13" s="148">
        <v>0.0066550925925925935</v>
      </c>
      <c r="J13">
        <v>18</v>
      </c>
      <c r="K13" s="148">
        <v>0.027962962962962964</v>
      </c>
      <c r="L13">
        <v>12</v>
      </c>
      <c r="M13" s="148">
        <v>0.034618055555555555</v>
      </c>
      <c r="N13">
        <v>9</v>
      </c>
      <c r="O13" s="148">
        <v>0.01724537037037037</v>
      </c>
      <c r="P13">
        <v>9</v>
      </c>
      <c r="Q13" s="149">
        <v>0.05186342592592593</v>
      </c>
      <c r="R13" s="14">
        <v>50</v>
      </c>
      <c r="S13" s="14">
        <v>87</v>
      </c>
    </row>
    <row r="14" spans="1:19" ht="12.75" customHeight="1">
      <c r="A14" s="13">
        <v>10</v>
      </c>
      <c r="B14" t="s">
        <v>371</v>
      </c>
      <c r="C14" t="s">
        <v>220</v>
      </c>
      <c r="D14">
        <v>2004</v>
      </c>
      <c r="E14">
        <v>102</v>
      </c>
      <c r="F14" s="20" t="s">
        <v>137</v>
      </c>
      <c r="G14" s="13" t="s">
        <v>32</v>
      </c>
      <c r="H14" s="13">
        <v>5</v>
      </c>
      <c r="I14" s="148">
        <v>0.00556712962962963</v>
      </c>
      <c r="J14">
        <v>7</v>
      </c>
      <c r="K14" s="148">
        <v>0.029328703703703704</v>
      </c>
      <c r="L14">
        <v>30</v>
      </c>
      <c r="M14" s="148">
        <v>0.034895833333333334</v>
      </c>
      <c r="N14">
        <v>10</v>
      </c>
      <c r="O14" s="148">
        <v>0.017175925925925924</v>
      </c>
      <c r="P14">
        <v>8</v>
      </c>
      <c r="Q14" s="149">
        <v>0.052071759259259255</v>
      </c>
      <c r="R14" s="14">
        <v>40</v>
      </c>
      <c r="S14" s="14">
        <v>86</v>
      </c>
    </row>
    <row r="15" spans="1:19" ht="12.75" customHeight="1">
      <c r="A15" s="13">
        <v>11</v>
      </c>
      <c r="B15" t="s">
        <v>49</v>
      </c>
      <c r="C15" t="s">
        <v>377</v>
      </c>
      <c r="D15">
        <v>1995</v>
      </c>
      <c r="E15">
        <v>18</v>
      </c>
      <c r="F15" s="20" t="s">
        <v>137</v>
      </c>
      <c r="G15" s="13" t="s">
        <v>48</v>
      </c>
      <c r="H15" s="13">
        <v>3</v>
      </c>
      <c r="I15" s="148">
        <v>0.006076388888888889</v>
      </c>
      <c r="J15">
        <v>13</v>
      </c>
      <c r="K15" s="148">
        <v>0.027858796296296298</v>
      </c>
      <c r="L15">
        <v>11</v>
      </c>
      <c r="M15" s="148">
        <v>0.033935185185185186</v>
      </c>
      <c r="N15">
        <v>6</v>
      </c>
      <c r="O15" s="148">
        <v>0.01909722222222222</v>
      </c>
      <c r="P15">
        <v>28</v>
      </c>
      <c r="Q15" s="149">
        <v>0.05303240740740741</v>
      </c>
      <c r="R15" s="14">
        <v>43</v>
      </c>
      <c r="S15" s="14">
        <v>85</v>
      </c>
    </row>
    <row r="16" spans="1:19" ht="12.75" customHeight="1">
      <c r="A16" s="13">
        <v>12</v>
      </c>
      <c r="B16" t="s">
        <v>398</v>
      </c>
      <c r="C16" t="s">
        <v>61</v>
      </c>
      <c r="D16">
        <v>1981</v>
      </c>
      <c r="E16">
        <v>107</v>
      </c>
      <c r="F16" s="20" t="s">
        <v>137</v>
      </c>
      <c r="G16" s="13" t="s">
        <v>24</v>
      </c>
      <c r="H16" s="13">
        <v>3</v>
      </c>
      <c r="I16" s="148">
        <v>0.00846064814814815</v>
      </c>
      <c r="J16">
        <v>53</v>
      </c>
      <c r="K16" s="148">
        <v>0.026828703703703702</v>
      </c>
      <c r="L16">
        <v>5</v>
      </c>
      <c r="M16" s="148">
        <v>0.035289351851851856</v>
      </c>
      <c r="N16">
        <v>14</v>
      </c>
      <c r="O16" s="148">
        <v>0.01806712962962963</v>
      </c>
      <c r="P16">
        <v>18</v>
      </c>
      <c r="Q16" s="149">
        <v>0.05335648148148148</v>
      </c>
      <c r="R16" s="14">
        <v>46</v>
      </c>
      <c r="S16" s="14">
        <v>84</v>
      </c>
    </row>
    <row r="17" spans="1:19" ht="12.75" customHeight="1">
      <c r="A17" s="13">
        <v>13</v>
      </c>
      <c r="B17" t="s">
        <v>53</v>
      </c>
      <c r="C17" t="s">
        <v>61</v>
      </c>
      <c r="D17">
        <v>1976</v>
      </c>
      <c r="E17">
        <v>28</v>
      </c>
      <c r="F17" s="20" t="s">
        <v>137</v>
      </c>
      <c r="G17" s="13" t="s">
        <v>29</v>
      </c>
      <c r="H17" s="13">
        <v>2</v>
      </c>
      <c r="I17" s="148">
        <v>0.00693287037037037</v>
      </c>
      <c r="J17">
        <v>21</v>
      </c>
      <c r="K17" s="148">
        <v>0.028344907407407412</v>
      </c>
      <c r="L17">
        <v>14</v>
      </c>
      <c r="M17" s="148">
        <v>0.035277777777777776</v>
      </c>
      <c r="N17">
        <v>13</v>
      </c>
      <c r="O17" s="148">
        <v>0.01834490740740741</v>
      </c>
      <c r="P17">
        <v>19</v>
      </c>
      <c r="Q17" s="149">
        <v>0.05362268518518518</v>
      </c>
      <c r="R17" s="14">
        <v>46</v>
      </c>
      <c r="S17" s="14">
        <v>83</v>
      </c>
    </row>
    <row r="18" spans="1:19" ht="12.75" customHeight="1">
      <c r="A18" s="13">
        <v>14</v>
      </c>
      <c r="B18" t="s">
        <v>47</v>
      </c>
      <c r="C18" t="s">
        <v>220</v>
      </c>
      <c r="D18">
        <v>1995</v>
      </c>
      <c r="E18">
        <v>40</v>
      </c>
      <c r="F18" s="20" t="s">
        <v>137</v>
      </c>
      <c r="G18" s="13" t="s">
        <v>48</v>
      </c>
      <c r="H18" s="13">
        <v>4</v>
      </c>
      <c r="I18" s="148">
        <v>0.007905092592592592</v>
      </c>
      <c r="J18">
        <v>36</v>
      </c>
      <c r="K18" s="148">
        <v>0.027546296296296294</v>
      </c>
      <c r="L18">
        <v>10</v>
      </c>
      <c r="M18" s="148">
        <v>0.035451388888888886</v>
      </c>
      <c r="N18">
        <v>19</v>
      </c>
      <c r="O18" s="148">
        <v>0.01849537037037037</v>
      </c>
      <c r="P18">
        <v>22</v>
      </c>
      <c r="Q18" s="149">
        <v>0.05394675925925926</v>
      </c>
      <c r="R18" s="14">
        <v>41</v>
      </c>
      <c r="S18" s="14">
        <v>82</v>
      </c>
    </row>
    <row r="19" spans="1:17" ht="12.75" customHeight="1">
      <c r="A19" s="13">
        <v>15</v>
      </c>
      <c r="B19" t="s">
        <v>274</v>
      </c>
      <c r="C19" t="s">
        <v>275</v>
      </c>
      <c r="D19">
        <v>1980</v>
      </c>
      <c r="E19">
        <v>38</v>
      </c>
      <c r="G19" s="13" t="s">
        <v>29</v>
      </c>
      <c r="H19" s="13">
        <v>3</v>
      </c>
      <c r="I19" s="148">
        <v>0.005891203703703703</v>
      </c>
      <c r="J19">
        <v>10</v>
      </c>
      <c r="K19" s="148">
        <v>0.029479166666666667</v>
      </c>
      <c r="L19">
        <v>34</v>
      </c>
      <c r="M19" s="148">
        <v>0.035370370370370365</v>
      </c>
      <c r="N19">
        <v>18</v>
      </c>
      <c r="O19" s="148">
        <v>0.018738425925925926</v>
      </c>
      <c r="P19">
        <v>23</v>
      </c>
      <c r="Q19" s="149">
        <v>0.0541087962962963</v>
      </c>
    </row>
    <row r="20" spans="1:19" ht="12.75" customHeight="1">
      <c r="A20" s="13">
        <v>16</v>
      </c>
      <c r="B20" t="s">
        <v>66</v>
      </c>
      <c r="C20" t="s">
        <v>377</v>
      </c>
      <c r="D20">
        <v>1978</v>
      </c>
      <c r="E20">
        <v>59</v>
      </c>
      <c r="F20" s="20" t="s">
        <v>137</v>
      </c>
      <c r="G20" s="13" t="s">
        <v>29</v>
      </c>
      <c r="H20" s="13">
        <v>4</v>
      </c>
      <c r="I20" s="148">
        <v>0.007962962962962963</v>
      </c>
      <c r="J20">
        <v>37</v>
      </c>
      <c r="K20" s="148">
        <v>0.02854166666666667</v>
      </c>
      <c r="L20">
        <v>18</v>
      </c>
      <c r="M20" s="148">
        <v>0.03650462962962963</v>
      </c>
      <c r="N20">
        <v>28</v>
      </c>
      <c r="O20" s="148">
        <v>0.017627314814814814</v>
      </c>
      <c r="P20">
        <v>15</v>
      </c>
      <c r="Q20" s="149">
        <v>0.05413194444444444</v>
      </c>
      <c r="R20" s="14">
        <v>43</v>
      </c>
      <c r="S20" s="14">
        <v>81</v>
      </c>
    </row>
    <row r="21" spans="1:19" ht="12.75" customHeight="1">
      <c r="A21" s="13">
        <v>17</v>
      </c>
      <c r="B21" t="s">
        <v>266</v>
      </c>
      <c r="C21" t="s">
        <v>377</v>
      </c>
      <c r="D21">
        <v>1983</v>
      </c>
      <c r="E21">
        <v>22</v>
      </c>
      <c r="F21" s="20" t="s">
        <v>137</v>
      </c>
      <c r="G21" s="13" t="s">
        <v>24</v>
      </c>
      <c r="H21" s="13">
        <v>4</v>
      </c>
      <c r="I21" s="148">
        <v>0.006539351851851852</v>
      </c>
      <c r="J21">
        <v>16</v>
      </c>
      <c r="K21" s="148">
        <v>0.028784722222222225</v>
      </c>
      <c r="L21">
        <v>23</v>
      </c>
      <c r="M21" s="148">
        <v>0.03532407407407407</v>
      </c>
      <c r="N21">
        <v>17</v>
      </c>
      <c r="O21" s="148">
        <v>0.01888888888888889</v>
      </c>
      <c r="P21">
        <v>24</v>
      </c>
      <c r="Q21" s="149">
        <v>0.05421296296296296</v>
      </c>
      <c r="R21" s="14">
        <v>43</v>
      </c>
      <c r="S21" s="14">
        <v>80</v>
      </c>
    </row>
    <row r="22" spans="1:19" ht="12.75" customHeight="1">
      <c r="A22" s="13">
        <v>18</v>
      </c>
      <c r="B22" t="s">
        <v>284</v>
      </c>
      <c r="C22" t="s">
        <v>295</v>
      </c>
      <c r="D22">
        <v>1979</v>
      </c>
      <c r="E22">
        <v>27</v>
      </c>
      <c r="F22" s="20" t="s">
        <v>137</v>
      </c>
      <c r="G22" s="13" t="s">
        <v>29</v>
      </c>
      <c r="H22" s="13">
        <v>5</v>
      </c>
      <c r="I22" s="148">
        <v>0.007118055555555555</v>
      </c>
      <c r="J22">
        <v>23</v>
      </c>
      <c r="K22" s="148">
        <v>0.028680555555555553</v>
      </c>
      <c r="L22">
        <v>20</v>
      </c>
      <c r="M22" s="148">
        <v>0.03579861111111111</v>
      </c>
      <c r="N22">
        <v>21</v>
      </c>
      <c r="O22" s="148">
        <v>0.018483796296296297</v>
      </c>
      <c r="P22">
        <v>21</v>
      </c>
      <c r="Q22" s="149">
        <v>0.05428240740740741</v>
      </c>
      <c r="R22" s="14">
        <v>41</v>
      </c>
      <c r="S22" s="14">
        <v>79</v>
      </c>
    </row>
    <row r="23" spans="1:19" ht="12.75" customHeight="1">
      <c r="A23" s="13">
        <v>19</v>
      </c>
      <c r="B23" t="s">
        <v>121</v>
      </c>
      <c r="C23" t="s">
        <v>399</v>
      </c>
      <c r="D23">
        <v>1978</v>
      </c>
      <c r="E23">
        <v>25</v>
      </c>
      <c r="F23" s="20" t="s">
        <v>137</v>
      </c>
      <c r="G23" s="13" t="s">
        <v>29</v>
      </c>
      <c r="H23" s="13">
        <v>6</v>
      </c>
      <c r="I23" s="148">
        <v>0.0071643518518518514</v>
      </c>
      <c r="J23">
        <v>25</v>
      </c>
      <c r="K23" s="148">
        <v>0.028125</v>
      </c>
      <c r="L23">
        <v>13</v>
      </c>
      <c r="M23" s="148">
        <v>0.035289351851851856</v>
      </c>
      <c r="N23">
        <v>15</v>
      </c>
      <c r="O23" s="148">
        <v>0.01915509259259259</v>
      </c>
      <c r="P23">
        <v>29</v>
      </c>
      <c r="Q23" s="149">
        <v>0.05444444444444444</v>
      </c>
      <c r="R23" s="14">
        <v>40</v>
      </c>
      <c r="S23" s="14">
        <v>78</v>
      </c>
    </row>
    <row r="24" spans="1:19" ht="12.75" customHeight="1">
      <c r="A24" s="13">
        <v>20</v>
      </c>
      <c r="B24" t="s">
        <v>248</v>
      </c>
      <c r="C24" t="s">
        <v>278</v>
      </c>
      <c r="D24">
        <v>1975</v>
      </c>
      <c r="E24">
        <v>82</v>
      </c>
      <c r="F24" s="20" t="s">
        <v>137</v>
      </c>
      <c r="G24" s="13" t="s">
        <v>29</v>
      </c>
      <c r="H24" s="13">
        <v>7</v>
      </c>
      <c r="I24" s="148">
        <v>0.008206018518518519</v>
      </c>
      <c r="J24">
        <v>46</v>
      </c>
      <c r="K24" s="148">
        <v>0.02710648148148148</v>
      </c>
      <c r="L24">
        <v>8</v>
      </c>
      <c r="M24" s="148">
        <v>0.035312500000000004</v>
      </c>
      <c r="N24">
        <v>16</v>
      </c>
      <c r="O24" s="148">
        <v>0.01920138888888889</v>
      </c>
      <c r="P24">
        <v>30</v>
      </c>
      <c r="Q24" s="149">
        <v>0.05451388888888889</v>
      </c>
      <c r="R24" s="14">
        <v>39</v>
      </c>
      <c r="S24" s="14">
        <v>77</v>
      </c>
    </row>
    <row r="25" spans="1:19" ht="12.75" customHeight="1">
      <c r="A25" s="13">
        <v>21</v>
      </c>
      <c r="B25" t="s">
        <v>277</v>
      </c>
      <c r="C25" t="s">
        <v>220</v>
      </c>
      <c r="D25">
        <v>2002</v>
      </c>
      <c r="E25">
        <v>313</v>
      </c>
      <c r="F25" s="20" t="s">
        <v>137</v>
      </c>
      <c r="G25" s="13" t="s">
        <v>40</v>
      </c>
      <c r="H25" s="13">
        <v>1</v>
      </c>
      <c r="I25" s="148">
        <v>0.0059490740740740745</v>
      </c>
      <c r="J25">
        <v>12</v>
      </c>
      <c r="K25" s="148">
        <v>0.03131944444444445</v>
      </c>
      <c r="L25">
        <v>53</v>
      </c>
      <c r="M25" s="148">
        <v>0.03726851851851851</v>
      </c>
      <c r="N25">
        <v>31</v>
      </c>
      <c r="O25" s="148">
        <v>0.017280092592592593</v>
      </c>
      <c r="P25">
        <v>11</v>
      </c>
      <c r="Q25" s="149">
        <v>0.05454861111111111</v>
      </c>
      <c r="R25" s="14">
        <v>50</v>
      </c>
      <c r="S25" s="14">
        <v>100</v>
      </c>
    </row>
    <row r="26" spans="1:19" ht="12.75" customHeight="1">
      <c r="A26" s="13">
        <v>22</v>
      </c>
      <c r="B26" t="s">
        <v>400</v>
      </c>
      <c r="C26" t="s">
        <v>67</v>
      </c>
      <c r="D26">
        <v>1997</v>
      </c>
      <c r="E26">
        <v>53</v>
      </c>
      <c r="F26" s="20" t="s">
        <v>137</v>
      </c>
      <c r="G26" s="13" t="s">
        <v>48</v>
      </c>
      <c r="H26" s="13">
        <v>5</v>
      </c>
      <c r="I26" s="148">
        <v>0.007141203703703704</v>
      </c>
      <c r="J26">
        <v>24</v>
      </c>
      <c r="K26" s="148">
        <v>0.02849537037037037</v>
      </c>
      <c r="L26">
        <v>16</v>
      </c>
      <c r="M26" s="148">
        <v>0.03563657407407408</v>
      </c>
      <c r="N26">
        <v>20</v>
      </c>
      <c r="O26" s="148">
        <v>0.019016203703703705</v>
      </c>
      <c r="P26">
        <v>27</v>
      </c>
      <c r="Q26" s="149">
        <v>0.05465277777777777</v>
      </c>
      <c r="R26" s="14">
        <v>40</v>
      </c>
      <c r="S26" s="14">
        <v>76</v>
      </c>
    </row>
    <row r="27" spans="1:19" ht="12.75" customHeight="1">
      <c r="A27" s="13">
        <v>23</v>
      </c>
      <c r="B27" t="s">
        <v>124</v>
      </c>
      <c r="C27" t="s">
        <v>67</v>
      </c>
      <c r="D27">
        <v>1990</v>
      </c>
      <c r="E27">
        <v>72</v>
      </c>
      <c r="F27" s="20" t="s">
        <v>137</v>
      </c>
      <c r="G27" s="13" t="s">
        <v>24</v>
      </c>
      <c r="H27" s="13">
        <v>5</v>
      </c>
      <c r="I27" s="148">
        <v>0.0071874999999999994</v>
      </c>
      <c r="J27">
        <v>26</v>
      </c>
      <c r="K27" s="148">
        <v>0.029305555555555557</v>
      </c>
      <c r="L27">
        <v>29</v>
      </c>
      <c r="M27" s="148">
        <v>0.03649305555555555</v>
      </c>
      <c r="N27">
        <v>26</v>
      </c>
      <c r="O27" s="148">
        <v>0.018379629629629628</v>
      </c>
      <c r="P27">
        <v>20</v>
      </c>
      <c r="Q27" s="149">
        <v>0.054872685185185184</v>
      </c>
      <c r="R27" s="14">
        <v>41</v>
      </c>
      <c r="S27" s="14">
        <v>75</v>
      </c>
    </row>
    <row r="28" spans="1:19" ht="12.75" customHeight="1">
      <c r="A28" s="13">
        <v>24</v>
      </c>
      <c r="B28" t="s">
        <v>120</v>
      </c>
      <c r="C28" t="s">
        <v>220</v>
      </c>
      <c r="D28">
        <v>1993</v>
      </c>
      <c r="E28">
        <v>101</v>
      </c>
      <c r="F28" s="20" t="s">
        <v>137</v>
      </c>
      <c r="G28" s="13" t="s">
        <v>48</v>
      </c>
      <c r="H28" s="13">
        <v>6</v>
      </c>
      <c r="I28" s="148">
        <v>0.005752314814814814</v>
      </c>
      <c r="J28">
        <v>9</v>
      </c>
      <c r="K28" s="148">
        <v>0.029270833333333333</v>
      </c>
      <c r="L28">
        <v>27</v>
      </c>
      <c r="M28" s="148">
        <v>0.035023148148148144</v>
      </c>
      <c r="N28">
        <v>12</v>
      </c>
      <c r="O28" s="148">
        <v>0.01996527777777778</v>
      </c>
      <c r="P28">
        <v>33</v>
      </c>
      <c r="Q28" s="149">
        <v>0.05498842592592593</v>
      </c>
      <c r="R28" s="14">
        <v>39</v>
      </c>
      <c r="S28" s="14">
        <v>74</v>
      </c>
    </row>
    <row r="29" spans="1:19" ht="12.75" customHeight="1">
      <c r="A29" s="13">
        <v>25</v>
      </c>
      <c r="B29" t="s">
        <v>50</v>
      </c>
      <c r="C29" t="s">
        <v>321</v>
      </c>
      <c r="D29">
        <v>1961</v>
      </c>
      <c r="E29">
        <v>61</v>
      </c>
      <c r="F29" s="20" t="s">
        <v>137</v>
      </c>
      <c r="G29" s="13" t="s">
        <v>52</v>
      </c>
      <c r="H29" s="13">
        <v>1</v>
      </c>
      <c r="I29" s="148">
        <v>0.007627314814814815</v>
      </c>
      <c r="J29">
        <v>30</v>
      </c>
      <c r="K29" s="148">
        <v>0.028518518518518523</v>
      </c>
      <c r="L29">
        <v>17</v>
      </c>
      <c r="M29" s="148">
        <v>0.03614583333333333</v>
      </c>
      <c r="N29">
        <v>24</v>
      </c>
      <c r="O29" s="148">
        <v>0.018912037037037036</v>
      </c>
      <c r="P29">
        <v>25</v>
      </c>
      <c r="Q29" s="149">
        <v>0.055057870370370375</v>
      </c>
      <c r="R29" s="14">
        <v>50</v>
      </c>
      <c r="S29" s="14">
        <v>73</v>
      </c>
    </row>
    <row r="30" spans="1:19" ht="12.75" customHeight="1">
      <c r="A30" s="13">
        <v>26</v>
      </c>
      <c r="B30" t="s">
        <v>25</v>
      </c>
      <c r="C30" t="s">
        <v>282</v>
      </c>
      <c r="D30">
        <v>1969</v>
      </c>
      <c r="E30">
        <v>347</v>
      </c>
      <c r="F30" s="20" t="s">
        <v>137</v>
      </c>
      <c r="G30" s="13" t="s">
        <v>45</v>
      </c>
      <c r="H30" s="13">
        <v>1</v>
      </c>
      <c r="I30" s="148">
        <v>0.007766203703703703</v>
      </c>
      <c r="J30">
        <v>33</v>
      </c>
      <c r="K30" s="148">
        <v>0.02872685185185185</v>
      </c>
      <c r="L30">
        <v>21</v>
      </c>
      <c r="M30" s="148">
        <v>0.03649305555555555</v>
      </c>
      <c r="N30">
        <v>27</v>
      </c>
      <c r="O30" s="148">
        <v>0.018935185185185183</v>
      </c>
      <c r="P30">
        <v>26</v>
      </c>
      <c r="Q30" s="149">
        <v>0.05542824074074074</v>
      </c>
      <c r="R30" s="14">
        <v>50</v>
      </c>
      <c r="S30" s="14">
        <v>96</v>
      </c>
    </row>
    <row r="31" spans="1:19" ht="12.75" customHeight="1">
      <c r="A31" s="13">
        <v>27</v>
      </c>
      <c r="B31" t="s">
        <v>269</v>
      </c>
      <c r="C31" t="s">
        <v>270</v>
      </c>
      <c r="D31">
        <v>1980</v>
      </c>
      <c r="E31">
        <v>98</v>
      </c>
      <c r="F31" s="20" t="s">
        <v>137</v>
      </c>
      <c r="G31" s="13" t="s">
        <v>29</v>
      </c>
      <c r="H31" s="13">
        <v>8</v>
      </c>
      <c r="I31" s="148">
        <v>0.007291666666666666</v>
      </c>
      <c r="J31">
        <v>27</v>
      </c>
      <c r="K31" s="148">
        <v>0.028599537037037034</v>
      </c>
      <c r="L31">
        <v>19</v>
      </c>
      <c r="M31" s="148">
        <v>0.0358912037037037</v>
      </c>
      <c r="N31">
        <v>22</v>
      </c>
      <c r="O31" s="148">
        <v>0.019618055555555555</v>
      </c>
      <c r="P31">
        <v>32</v>
      </c>
      <c r="Q31" s="149">
        <v>0.05550925925925926</v>
      </c>
      <c r="R31" s="14">
        <v>38</v>
      </c>
      <c r="S31" s="14">
        <v>72</v>
      </c>
    </row>
    <row r="32" spans="1:19" ht="12.75" customHeight="1">
      <c r="A32" s="13">
        <v>28</v>
      </c>
      <c r="B32" t="s">
        <v>401</v>
      </c>
      <c r="C32" t="s">
        <v>402</v>
      </c>
      <c r="D32">
        <v>1989</v>
      </c>
      <c r="E32">
        <v>103</v>
      </c>
      <c r="F32" s="20" t="s">
        <v>137</v>
      </c>
      <c r="G32" s="13" t="s">
        <v>24</v>
      </c>
      <c r="H32" s="13">
        <v>6</v>
      </c>
      <c r="I32" s="148">
        <v>0.00800925925925926</v>
      </c>
      <c r="J32">
        <v>39</v>
      </c>
      <c r="K32" s="148">
        <v>0.031435185185185184</v>
      </c>
      <c r="L32">
        <v>57</v>
      </c>
      <c r="M32" s="148">
        <v>0.03944444444444444</v>
      </c>
      <c r="N32">
        <v>52</v>
      </c>
      <c r="O32" s="148">
        <v>0.01622685185185185</v>
      </c>
      <c r="P32">
        <v>3</v>
      </c>
      <c r="Q32" s="149">
        <v>0.0556712962962963</v>
      </c>
      <c r="R32" s="14">
        <v>40</v>
      </c>
      <c r="S32" s="14">
        <v>71</v>
      </c>
    </row>
    <row r="33" spans="1:19" ht="12.75" customHeight="1">
      <c r="A33" s="13">
        <v>29</v>
      </c>
      <c r="B33" t="s">
        <v>95</v>
      </c>
      <c r="C33" t="s">
        <v>220</v>
      </c>
      <c r="D33">
        <v>1989</v>
      </c>
      <c r="E33">
        <v>100</v>
      </c>
      <c r="F33" s="20" t="s">
        <v>137</v>
      </c>
      <c r="G33" s="13" t="s">
        <v>24</v>
      </c>
      <c r="H33" s="13">
        <v>7</v>
      </c>
      <c r="I33" s="148">
        <v>0.007858796296296296</v>
      </c>
      <c r="J33">
        <v>35</v>
      </c>
      <c r="K33" s="148">
        <v>0.03091435185185185</v>
      </c>
      <c r="L33">
        <v>48</v>
      </c>
      <c r="M33" s="148">
        <v>0.03877314814814815</v>
      </c>
      <c r="N33">
        <v>42</v>
      </c>
      <c r="O33" s="148">
        <v>0.017534722222222222</v>
      </c>
      <c r="P33">
        <v>13</v>
      </c>
      <c r="Q33" s="149">
        <v>0.05630787037037036</v>
      </c>
      <c r="R33" s="14">
        <v>39</v>
      </c>
      <c r="S33" s="14">
        <v>70</v>
      </c>
    </row>
    <row r="34" spans="1:19" ht="12.75" customHeight="1">
      <c r="A34" s="13">
        <v>30</v>
      </c>
      <c r="B34" t="s">
        <v>38</v>
      </c>
      <c r="C34" t="s">
        <v>34</v>
      </c>
      <c r="D34">
        <v>1974</v>
      </c>
      <c r="E34">
        <v>33</v>
      </c>
      <c r="F34" s="20" t="s">
        <v>137</v>
      </c>
      <c r="G34" s="13" t="s">
        <v>29</v>
      </c>
      <c r="H34" s="13">
        <v>9</v>
      </c>
      <c r="I34" s="148">
        <v>0.008148148148148147</v>
      </c>
      <c r="J34">
        <v>42</v>
      </c>
      <c r="K34" s="148">
        <v>0.02837962962962963</v>
      </c>
      <c r="L34">
        <v>15</v>
      </c>
      <c r="M34" s="148">
        <v>0.03652777777777778</v>
      </c>
      <c r="N34">
        <v>29</v>
      </c>
      <c r="O34" s="148">
        <v>0.02008101851851852</v>
      </c>
      <c r="P34">
        <v>34</v>
      </c>
      <c r="Q34" s="149">
        <v>0.0566087962962963</v>
      </c>
      <c r="R34" s="14">
        <v>37</v>
      </c>
      <c r="S34" s="14">
        <v>69</v>
      </c>
    </row>
    <row r="35" spans="1:19" ht="12.75" customHeight="1">
      <c r="A35" s="13">
        <v>31</v>
      </c>
      <c r="B35" t="s">
        <v>403</v>
      </c>
      <c r="C35" t="s">
        <v>404</v>
      </c>
      <c r="D35">
        <v>1995</v>
      </c>
      <c r="E35">
        <v>55</v>
      </c>
      <c r="F35" s="20" t="s">
        <v>137</v>
      </c>
      <c r="G35" s="13" t="s">
        <v>48</v>
      </c>
      <c r="H35" s="13">
        <v>7</v>
      </c>
      <c r="I35" s="148">
        <v>0.006701388888888889</v>
      </c>
      <c r="J35">
        <v>19</v>
      </c>
      <c r="K35" s="148">
        <v>0.029305555555555557</v>
      </c>
      <c r="L35">
        <v>28</v>
      </c>
      <c r="M35" s="148">
        <v>0.036006944444444446</v>
      </c>
      <c r="N35">
        <v>23</v>
      </c>
      <c r="O35" s="148">
        <v>0.020949074074074075</v>
      </c>
      <c r="P35">
        <v>43</v>
      </c>
      <c r="Q35" s="149">
        <v>0.056956018518518524</v>
      </c>
      <c r="R35" s="14">
        <v>38</v>
      </c>
      <c r="S35" s="14">
        <v>68</v>
      </c>
    </row>
    <row r="36" spans="1:19" ht="12.75" customHeight="1">
      <c r="A36" s="13">
        <v>32</v>
      </c>
      <c r="B36" t="s">
        <v>405</v>
      </c>
      <c r="C36" t="s">
        <v>406</v>
      </c>
      <c r="D36">
        <v>1978</v>
      </c>
      <c r="E36">
        <v>50</v>
      </c>
      <c r="F36" s="20" t="s">
        <v>137</v>
      </c>
      <c r="G36" s="13" t="s">
        <v>29</v>
      </c>
      <c r="H36" s="13">
        <v>10</v>
      </c>
      <c r="I36" s="148">
        <v>0.008206018518518519</v>
      </c>
      <c r="J36">
        <v>45</v>
      </c>
      <c r="K36" s="148">
        <v>0.03085648148148148</v>
      </c>
      <c r="L36">
        <v>47</v>
      </c>
      <c r="M36" s="148">
        <v>0.0390625</v>
      </c>
      <c r="N36">
        <v>47</v>
      </c>
      <c r="O36" s="148">
        <v>0.01798611111111111</v>
      </c>
      <c r="P36">
        <v>17</v>
      </c>
      <c r="Q36" s="149">
        <v>0.05704861111111111</v>
      </c>
      <c r="R36" s="14">
        <v>36</v>
      </c>
      <c r="S36" s="14">
        <v>67</v>
      </c>
    </row>
    <row r="37" spans="1:19" ht="12.75" customHeight="1">
      <c r="A37" s="13">
        <v>33</v>
      </c>
      <c r="B37" t="s">
        <v>283</v>
      </c>
      <c r="C37" t="s">
        <v>282</v>
      </c>
      <c r="D37">
        <v>1996</v>
      </c>
      <c r="E37">
        <v>346</v>
      </c>
      <c r="F37" s="20" t="s">
        <v>137</v>
      </c>
      <c r="G37" s="13" t="s">
        <v>42</v>
      </c>
      <c r="H37" s="13">
        <v>1</v>
      </c>
      <c r="I37" s="148">
        <v>0.00769675925925926</v>
      </c>
      <c r="J37">
        <v>32</v>
      </c>
      <c r="K37" s="148">
        <v>0.03023148148148148</v>
      </c>
      <c r="L37">
        <v>40</v>
      </c>
      <c r="M37" s="148">
        <v>0.03792824074074074</v>
      </c>
      <c r="N37">
        <v>38</v>
      </c>
      <c r="O37" s="148">
        <v>0.01923611111111111</v>
      </c>
      <c r="P37">
        <v>31</v>
      </c>
      <c r="Q37" s="149">
        <v>0.05716435185185185</v>
      </c>
      <c r="R37" s="14">
        <v>50</v>
      </c>
      <c r="S37" s="14">
        <v>93</v>
      </c>
    </row>
    <row r="38" spans="1:19" ht="12.75" customHeight="1">
      <c r="A38" s="13">
        <v>34</v>
      </c>
      <c r="B38" t="s">
        <v>55</v>
      </c>
      <c r="C38" t="s">
        <v>377</v>
      </c>
      <c r="D38">
        <v>1990</v>
      </c>
      <c r="E38">
        <v>20</v>
      </c>
      <c r="F38" s="20" t="s">
        <v>137</v>
      </c>
      <c r="G38" s="13" t="s">
        <v>24</v>
      </c>
      <c r="H38" s="13">
        <v>8</v>
      </c>
      <c r="I38" s="148">
        <v>0.007094907407407407</v>
      </c>
      <c r="J38">
        <v>22</v>
      </c>
      <c r="K38" s="148">
        <v>0.02936342592592592</v>
      </c>
      <c r="L38">
        <v>32</v>
      </c>
      <c r="M38" s="148">
        <v>0.036458333333333336</v>
      </c>
      <c r="N38">
        <v>25</v>
      </c>
      <c r="O38" s="148">
        <v>0.021284722222222222</v>
      </c>
      <c r="P38">
        <v>48</v>
      </c>
      <c r="Q38" s="149">
        <v>0.057743055555555554</v>
      </c>
      <c r="R38" s="14">
        <v>38</v>
      </c>
      <c r="S38" s="14">
        <v>66</v>
      </c>
    </row>
    <row r="39" spans="1:19" ht="12.75" customHeight="1">
      <c r="A39" s="13">
        <v>35</v>
      </c>
      <c r="B39" t="s">
        <v>90</v>
      </c>
      <c r="C39" t="s">
        <v>220</v>
      </c>
      <c r="D39">
        <v>1975</v>
      </c>
      <c r="E39">
        <v>30</v>
      </c>
      <c r="F39" s="20" t="s">
        <v>137</v>
      </c>
      <c r="G39" s="13" t="s">
        <v>29</v>
      </c>
      <c r="H39" s="13">
        <v>11</v>
      </c>
      <c r="I39" s="148">
        <v>0.007986111111111112</v>
      </c>
      <c r="J39">
        <v>38</v>
      </c>
      <c r="K39" s="148">
        <v>0.02934027777777778</v>
      </c>
      <c r="L39">
        <v>31</v>
      </c>
      <c r="M39" s="148">
        <v>0.03732638888888889</v>
      </c>
      <c r="N39">
        <v>33</v>
      </c>
      <c r="O39" s="148">
        <v>0.02056712962962963</v>
      </c>
      <c r="P39">
        <v>40</v>
      </c>
      <c r="Q39" s="149">
        <v>0.05789351851851852</v>
      </c>
      <c r="R39" s="14">
        <v>35</v>
      </c>
      <c r="S39" s="14">
        <v>65</v>
      </c>
    </row>
    <row r="40" spans="1:19" ht="12.75" customHeight="1">
      <c r="A40" s="13">
        <v>36</v>
      </c>
      <c r="B40" t="s">
        <v>252</v>
      </c>
      <c r="C40" t="s">
        <v>296</v>
      </c>
      <c r="D40">
        <v>1991</v>
      </c>
      <c r="E40">
        <v>57</v>
      </c>
      <c r="F40" s="20" t="s">
        <v>137</v>
      </c>
      <c r="G40" s="13" t="s">
        <v>48</v>
      </c>
      <c r="H40" s="13">
        <v>8</v>
      </c>
      <c r="I40" s="148">
        <v>0.006886574074074074</v>
      </c>
      <c r="J40">
        <v>20</v>
      </c>
      <c r="K40" s="148">
        <v>0.030601851851851852</v>
      </c>
      <c r="L40">
        <v>44</v>
      </c>
      <c r="M40" s="148">
        <v>0.037488425925925925</v>
      </c>
      <c r="N40">
        <v>36</v>
      </c>
      <c r="O40" s="148">
        <v>0.020520833333333332</v>
      </c>
      <c r="P40">
        <v>38</v>
      </c>
      <c r="Q40" s="149">
        <v>0.05800925925925926</v>
      </c>
      <c r="R40" s="14">
        <v>37</v>
      </c>
      <c r="S40" s="14">
        <v>64</v>
      </c>
    </row>
    <row r="41" spans="1:19" ht="12.75" customHeight="1">
      <c r="A41" s="13">
        <v>37</v>
      </c>
      <c r="B41" t="s">
        <v>384</v>
      </c>
      <c r="C41" t="s">
        <v>70</v>
      </c>
      <c r="D41">
        <v>1999</v>
      </c>
      <c r="E41">
        <v>342</v>
      </c>
      <c r="F41" s="20" t="s">
        <v>137</v>
      </c>
      <c r="G41" s="13" t="s">
        <v>42</v>
      </c>
      <c r="H41" s="13">
        <v>2</v>
      </c>
      <c r="I41" s="148">
        <v>0.0062268518518518515</v>
      </c>
      <c r="J41">
        <v>14</v>
      </c>
      <c r="K41" s="148">
        <v>0.03138888888888889</v>
      </c>
      <c r="L41">
        <v>54</v>
      </c>
      <c r="M41" s="148">
        <v>0.03761574074074074</v>
      </c>
      <c r="N41">
        <v>37</v>
      </c>
      <c r="O41" s="148">
        <v>0.020520833333333332</v>
      </c>
      <c r="P41">
        <v>39</v>
      </c>
      <c r="Q41" s="149">
        <v>0.05813657407407408</v>
      </c>
      <c r="R41" s="14">
        <v>46</v>
      </c>
      <c r="S41" s="14">
        <v>91</v>
      </c>
    </row>
    <row r="42" spans="1:19" ht="12.75" customHeight="1">
      <c r="A42" s="13">
        <v>38</v>
      </c>
      <c r="B42" t="s">
        <v>108</v>
      </c>
      <c r="C42" t="s">
        <v>67</v>
      </c>
      <c r="D42">
        <v>1978</v>
      </c>
      <c r="E42">
        <v>99</v>
      </c>
      <c r="F42" s="20" t="s">
        <v>137</v>
      </c>
      <c r="G42" s="13" t="s">
        <v>29</v>
      </c>
      <c r="H42" s="13">
        <v>12</v>
      </c>
      <c r="I42" s="148">
        <v>0.009317129629629628</v>
      </c>
      <c r="J42">
        <v>69</v>
      </c>
      <c r="K42" s="148">
        <v>0.03123842592592593</v>
      </c>
      <c r="L42">
        <v>51</v>
      </c>
      <c r="M42" s="148">
        <v>0.04055555555555555</v>
      </c>
      <c r="N42">
        <v>57</v>
      </c>
      <c r="O42" s="148">
        <v>0.01765046296296296</v>
      </c>
      <c r="P42">
        <v>16</v>
      </c>
      <c r="Q42" s="149">
        <v>0.05820601851851851</v>
      </c>
      <c r="R42" s="14">
        <v>34</v>
      </c>
      <c r="S42" s="14">
        <v>63</v>
      </c>
    </row>
    <row r="43" spans="1:19" ht="12.75" customHeight="1">
      <c r="A43" s="13">
        <v>39</v>
      </c>
      <c r="B43" t="s">
        <v>78</v>
      </c>
      <c r="C43" t="s">
        <v>79</v>
      </c>
      <c r="D43">
        <v>1976</v>
      </c>
      <c r="E43">
        <v>68</v>
      </c>
      <c r="F43" s="20" t="s">
        <v>137</v>
      </c>
      <c r="G43" s="13" t="s">
        <v>29</v>
      </c>
      <c r="H43" s="13">
        <v>13</v>
      </c>
      <c r="I43" s="148">
        <v>0.008217592592592594</v>
      </c>
      <c r="J43">
        <v>48</v>
      </c>
      <c r="K43" s="148">
        <v>0.029120370370370366</v>
      </c>
      <c r="L43">
        <v>25</v>
      </c>
      <c r="M43" s="148">
        <v>0.03733796296296296</v>
      </c>
      <c r="N43">
        <v>35</v>
      </c>
      <c r="O43" s="148">
        <v>0.020983796296296296</v>
      </c>
      <c r="P43">
        <v>44</v>
      </c>
      <c r="Q43" s="149">
        <v>0.05832175925925926</v>
      </c>
      <c r="R43" s="14">
        <v>33</v>
      </c>
      <c r="S43" s="14">
        <v>62</v>
      </c>
    </row>
    <row r="44" spans="1:19" ht="12.75" customHeight="1">
      <c r="A44" s="13">
        <v>40</v>
      </c>
      <c r="B44" t="s">
        <v>407</v>
      </c>
      <c r="C44" t="s">
        <v>13</v>
      </c>
      <c r="D44">
        <v>1983</v>
      </c>
      <c r="E44">
        <v>47</v>
      </c>
      <c r="F44" s="20" t="s">
        <v>137</v>
      </c>
      <c r="G44" s="13" t="s">
        <v>24</v>
      </c>
      <c r="H44" s="13">
        <v>9</v>
      </c>
      <c r="I44" s="148">
        <v>0.008402777777777778</v>
      </c>
      <c r="J44">
        <v>51</v>
      </c>
      <c r="K44" s="148">
        <v>0.02883101851851852</v>
      </c>
      <c r="L44">
        <v>24</v>
      </c>
      <c r="M44" s="148">
        <v>0.0372337962962963</v>
      </c>
      <c r="N44">
        <v>30</v>
      </c>
      <c r="O44" s="148">
        <v>0.02119212962962963</v>
      </c>
      <c r="P44">
        <v>47</v>
      </c>
      <c r="Q44" s="149">
        <v>0.05842592592592593</v>
      </c>
      <c r="R44" s="14">
        <v>37</v>
      </c>
      <c r="S44" s="14">
        <v>61</v>
      </c>
    </row>
    <row r="45" spans="1:19" ht="12.75" customHeight="1">
      <c r="A45" s="13">
        <v>41</v>
      </c>
      <c r="B45" t="s">
        <v>408</v>
      </c>
      <c r="C45" t="s">
        <v>409</v>
      </c>
      <c r="D45">
        <v>1978</v>
      </c>
      <c r="E45">
        <v>56</v>
      </c>
      <c r="F45" s="20" t="s">
        <v>137</v>
      </c>
      <c r="G45" s="13" t="s">
        <v>29</v>
      </c>
      <c r="H45" s="13">
        <v>14</v>
      </c>
      <c r="I45" s="148">
        <v>0.00880787037037037</v>
      </c>
      <c r="J45">
        <v>62</v>
      </c>
      <c r="K45" s="148">
        <v>0.02960648148148148</v>
      </c>
      <c r="L45">
        <v>35</v>
      </c>
      <c r="M45" s="148">
        <v>0.03841435185185185</v>
      </c>
      <c r="N45">
        <v>40</v>
      </c>
      <c r="O45" s="148">
        <v>0.02011574074074074</v>
      </c>
      <c r="P45">
        <v>35</v>
      </c>
      <c r="Q45" s="149">
        <v>0.05853009259259259</v>
      </c>
      <c r="R45" s="14">
        <v>32</v>
      </c>
      <c r="S45" s="14">
        <v>60</v>
      </c>
    </row>
    <row r="46" spans="1:19" ht="12.75" customHeight="1">
      <c r="A46" s="13">
        <v>42</v>
      </c>
      <c r="B46" t="s">
        <v>105</v>
      </c>
      <c r="C46" t="s">
        <v>79</v>
      </c>
      <c r="D46">
        <v>1974</v>
      </c>
      <c r="E46">
        <v>6</v>
      </c>
      <c r="F46" s="20" t="s">
        <v>137</v>
      </c>
      <c r="G46" s="13" t="s">
        <v>29</v>
      </c>
      <c r="H46" s="13">
        <v>15</v>
      </c>
      <c r="I46" s="148">
        <v>0.008101851851851851</v>
      </c>
      <c r="J46">
        <v>41</v>
      </c>
      <c r="K46" s="148">
        <v>0.02922453703703704</v>
      </c>
      <c r="L46">
        <v>26</v>
      </c>
      <c r="M46" s="148">
        <v>0.03732638888888889</v>
      </c>
      <c r="N46">
        <v>34</v>
      </c>
      <c r="O46" s="148">
        <v>0.021597222222222223</v>
      </c>
      <c r="P46">
        <v>50</v>
      </c>
      <c r="Q46" s="149">
        <v>0.05892361111111111</v>
      </c>
      <c r="R46" s="14">
        <v>31</v>
      </c>
      <c r="S46" s="14">
        <v>59</v>
      </c>
    </row>
    <row r="47" spans="1:17" ht="12.75" customHeight="1">
      <c r="A47" s="13">
        <v>43</v>
      </c>
      <c r="B47" t="s">
        <v>410</v>
      </c>
      <c r="C47" t="s">
        <v>411</v>
      </c>
      <c r="D47">
        <v>1994</v>
      </c>
      <c r="E47">
        <v>54</v>
      </c>
      <c r="G47" s="13" t="s">
        <v>48</v>
      </c>
      <c r="H47" s="13">
        <v>9</v>
      </c>
      <c r="I47" s="148">
        <v>0.010185185185185184</v>
      </c>
      <c r="J47">
        <v>94</v>
      </c>
      <c r="K47" s="148">
        <v>0.03140046296296296</v>
      </c>
      <c r="L47">
        <v>56</v>
      </c>
      <c r="M47" s="148">
        <v>0.04158564814814815</v>
      </c>
      <c r="N47">
        <v>63</v>
      </c>
      <c r="O47" s="148">
        <v>0.017453703703703704</v>
      </c>
      <c r="P47">
        <v>12</v>
      </c>
      <c r="Q47" s="149">
        <v>0.05903935185185185</v>
      </c>
    </row>
    <row r="48" spans="1:19" ht="12.75" customHeight="1">
      <c r="A48" s="13">
        <v>44</v>
      </c>
      <c r="B48" t="s">
        <v>412</v>
      </c>
      <c r="C48" t="s">
        <v>203</v>
      </c>
      <c r="D48">
        <v>1972</v>
      </c>
      <c r="E48">
        <v>97</v>
      </c>
      <c r="F48" s="20" t="s">
        <v>137</v>
      </c>
      <c r="G48" s="13" t="s">
        <v>29</v>
      </c>
      <c r="H48" s="13">
        <v>16</v>
      </c>
      <c r="I48" s="148">
        <v>0.008657407407407407</v>
      </c>
      <c r="J48">
        <v>60</v>
      </c>
      <c r="K48" s="148">
        <v>0.030289351851851855</v>
      </c>
      <c r="L48">
        <v>41</v>
      </c>
      <c r="M48" s="148">
        <v>0.03894675925925926</v>
      </c>
      <c r="N48">
        <v>44</v>
      </c>
      <c r="O48" s="148">
        <v>0.02108796296296296</v>
      </c>
      <c r="P48">
        <v>46</v>
      </c>
      <c r="Q48" s="149">
        <v>0.060034722222222225</v>
      </c>
      <c r="R48" s="14">
        <v>30</v>
      </c>
      <c r="S48" s="14">
        <v>58</v>
      </c>
    </row>
    <row r="49" spans="1:19" ht="12.75" customHeight="1">
      <c r="A49" s="13">
        <v>45</v>
      </c>
      <c r="B49" t="s">
        <v>83</v>
      </c>
      <c r="C49" t="s">
        <v>34</v>
      </c>
      <c r="D49">
        <v>1980</v>
      </c>
      <c r="E49">
        <v>345</v>
      </c>
      <c r="F49" s="20" t="s">
        <v>137</v>
      </c>
      <c r="G49" s="13" t="s">
        <v>27</v>
      </c>
      <c r="H49" s="13">
        <v>1</v>
      </c>
      <c r="I49" s="148">
        <v>0.005925925925925926</v>
      </c>
      <c r="J49">
        <v>11</v>
      </c>
      <c r="K49" s="148">
        <v>0.03138888888888889</v>
      </c>
      <c r="L49">
        <v>55</v>
      </c>
      <c r="M49" s="148">
        <v>0.037314814814814815</v>
      </c>
      <c r="N49">
        <v>32</v>
      </c>
      <c r="O49" s="148">
        <v>0.022789351851851852</v>
      </c>
      <c r="P49">
        <v>59</v>
      </c>
      <c r="Q49" s="149">
        <v>0.06010416666666666</v>
      </c>
      <c r="R49" s="14">
        <v>50</v>
      </c>
      <c r="S49" s="14">
        <v>90</v>
      </c>
    </row>
    <row r="50" spans="1:19" ht="12.75" customHeight="1">
      <c r="A50" s="13">
        <v>46</v>
      </c>
      <c r="B50" t="s">
        <v>58</v>
      </c>
      <c r="C50" t="s">
        <v>377</v>
      </c>
      <c r="D50">
        <v>1961</v>
      </c>
      <c r="E50">
        <v>35</v>
      </c>
      <c r="F50" s="20" t="s">
        <v>137</v>
      </c>
      <c r="G50" s="13" t="s">
        <v>52</v>
      </c>
      <c r="H50" s="13">
        <v>2</v>
      </c>
      <c r="I50" s="148">
        <v>0.007766203703703703</v>
      </c>
      <c r="J50">
        <v>34</v>
      </c>
      <c r="K50" s="148">
        <v>0.031203703703703702</v>
      </c>
      <c r="L50">
        <v>50</v>
      </c>
      <c r="M50" s="148">
        <v>0.038969907407407404</v>
      </c>
      <c r="N50">
        <v>45</v>
      </c>
      <c r="O50" s="148">
        <v>0.021400462962962965</v>
      </c>
      <c r="P50">
        <v>49</v>
      </c>
      <c r="Q50" s="149">
        <v>0.06037037037037037</v>
      </c>
      <c r="R50" s="14">
        <v>46</v>
      </c>
      <c r="S50" s="14">
        <v>57</v>
      </c>
    </row>
    <row r="51" spans="1:19" ht="12.75" customHeight="1">
      <c r="A51" s="13">
        <v>47</v>
      </c>
      <c r="B51" t="s">
        <v>413</v>
      </c>
      <c r="C51" t="s">
        <v>61</v>
      </c>
      <c r="D51">
        <v>1978</v>
      </c>
      <c r="E51">
        <v>344</v>
      </c>
      <c r="F51" s="20" t="s">
        <v>137</v>
      </c>
      <c r="G51" s="13" t="s">
        <v>27</v>
      </c>
      <c r="H51" s="13">
        <v>2</v>
      </c>
      <c r="I51" s="148">
        <v>0.007650462962962963</v>
      </c>
      <c r="J51">
        <v>31</v>
      </c>
      <c r="K51" s="148">
        <v>0.030810185185185187</v>
      </c>
      <c r="L51">
        <v>45</v>
      </c>
      <c r="M51" s="148">
        <v>0.03846064814814815</v>
      </c>
      <c r="N51">
        <v>41</v>
      </c>
      <c r="O51" s="148">
        <v>0.022395833333333334</v>
      </c>
      <c r="P51">
        <v>54</v>
      </c>
      <c r="Q51" s="149">
        <v>0.060856481481481484</v>
      </c>
      <c r="R51" s="17">
        <v>46</v>
      </c>
      <c r="S51" s="14">
        <v>89</v>
      </c>
    </row>
    <row r="52" spans="1:19" ht="12.75" customHeight="1">
      <c r="A52" s="13">
        <v>48</v>
      </c>
      <c r="B52" t="s">
        <v>94</v>
      </c>
      <c r="C52" t="s">
        <v>285</v>
      </c>
      <c r="D52">
        <v>1979</v>
      </c>
      <c r="E52">
        <v>95</v>
      </c>
      <c r="F52" s="20" t="s">
        <v>137</v>
      </c>
      <c r="G52" s="13" t="s">
        <v>29</v>
      </c>
      <c r="H52" s="13">
        <v>17</v>
      </c>
      <c r="I52" s="148">
        <v>0.010243055555555556</v>
      </c>
      <c r="J52">
        <v>97</v>
      </c>
      <c r="K52" s="148">
        <v>0.029872685185185183</v>
      </c>
      <c r="L52">
        <v>37</v>
      </c>
      <c r="M52" s="148">
        <v>0.04011574074074074</v>
      </c>
      <c r="N52">
        <v>55</v>
      </c>
      <c r="O52" s="148">
        <v>0.020995370370370373</v>
      </c>
      <c r="P52">
        <v>45</v>
      </c>
      <c r="Q52" s="149">
        <v>0.061111111111111116</v>
      </c>
      <c r="R52" s="17">
        <v>29</v>
      </c>
      <c r="S52" s="14">
        <v>56</v>
      </c>
    </row>
    <row r="53" spans="1:18" ht="12.75" customHeight="1">
      <c r="A53" s="13">
        <v>49</v>
      </c>
      <c r="B53" t="s">
        <v>289</v>
      </c>
      <c r="C53" t="s">
        <v>414</v>
      </c>
      <c r="D53">
        <v>1970</v>
      </c>
      <c r="E53">
        <v>62</v>
      </c>
      <c r="G53" s="13" t="s">
        <v>52</v>
      </c>
      <c r="H53" s="13">
        <v>3</v>
      </c>
      <c r="I53" s="148">
        <v>0.009375</v>
      </c>
      <c r="J53">
        <v>73</v>
      </c>
      <c r="K53" s="148">
        <v>0.030300925925925926</v>
      </c>
      <c r="L53">
        <v>42</v>
      </c>
      <c r="M53" s="148">
        <v>0.03967592592592593</v>
      </c>
      <c r="N53">
        <v>53</v>
      </c>
      <c r="O53" s="148">
        <v>0.02179398148148148</v>
      </c>
      <c r="P53">
        <v>52</v>
      </c>
      <c r="Q53" s="149">
        <v>0.061469907407407404</v>
      </c>
      <c r="R53" s="17"/>
    </row>
    <row r="54" spans="1:19" ht="15" customHeight="1">
      <c r="A54" s="13">
        <v>50</v>
      </c>
      <c r="B54" t="s">
        <v>415</v>
      </c>
      <c r="C54" t="s">
        <v>416</v>
      </c>
      <c r="D54">
        <v>1993</v>
      </c>
      <c r="E54">
        <v>83</v>
      </c>
      <c r="F54" s="20" t="s">
        <v>137</v>
      </c>
      <c r="G54" s="13" t="s">
        <v>48</v>
      </c>
      <c r="H54" s="13">
        <v>10</v>
      </c>
      <c r="I54" s="148">
        <v>0.008865740740740742</v>
      </c>
      <c r="J54">
        <v>64</v>
      </c>
      <c r="K54" s="148">
        <v>0.030219907407407407</v>
      </c>
      <c r="L54">
        <v>39</v>
      </c>
      <c r="M54" s="148">
        <v>0.03908564814814815</v>
      </c>
      <c r="N54">
        <v>48</v>
      </c>
      <c r="O54" s="148">
        <v>0.02244212962962963</v>
      </c>
      <c r="P54">
        <v>55</v>
      </c>
      <c r="Q54" s="149">
        <v>0.06152777777777777</v>
      </c>
      <c r="R54" s="17">
        <v>36</v>
      </c>
      <c r="S54" s="14">
        <v>55</v>
      </c>
    </row>
    <row r="55" spans="1:19" ht="12.75" customHeight="1">
      <c r="A55" s="13">
        <v>51</v>
      </c>
      <c r="B55" t="s">
        <v>176</v>
      </c>
      <c r="C55" t="s">
        <v>377</v>
      </c>
      <c r="D55">
        <v>1982</v>
      </c>
      <c r="E55">
        <v>308</v>
      </c>
      <c r="F55" s="20" t="s">
        <v>137</v>
      </c>
      <c r="G55" s="13" t="s">
        <v>35</v>
      </c>
      <c r="H55" s="13">
        <v>1</v>
      </c>
      <c r="I55" s="148">
        <v>0.009594907407407408</v>
      </c>
      <c r="J55">
        <v>78</v>
      </c>
      <c r="K55" s="148">
        <v>0.03167824074074074</v>
      </c>
      <c r="L55">
        <v>62</v>
      </c>
      <c r="M55" s="148">
        <v>0.04127314814814815</v>
      </c>
      <c r="N55">
        <v>61</v>
      </c>
      <c r="O55" s="148">
        <v>0.020324074074074074</v>
      </c>
      <c r="P55">
        <v>36</v>
      </c>
      <c r="Q55" s="149">
        <v>0.06159722222222222</v>
      </c>
      <c r="R55" s="14">
        <v>50</v>
      </c>
      <c r="S55" s="14">
        <v>88</v>
      </c>
    </row>
    <row r="56" spans="1:19" ht="12.75" customHeight="1">
      <c r="A56" s="13">
        <v>52</v>
      </c>
      <c r="B56" t="s">
        <v>388</v>
      </c>
      <c r="C56" t="s">
        <v>377</v>
      </c>
      <c r="D56">
        <v>1974</v>
      </c>
      <c r="E56">
        <v>43</v>
      </c>
      <c r="F56" s="20" t="s">
        <v>137</v>
      </c>
      <c r="G56" s="13" t="s">
        <v>29</v>
      </c>
      <c r="H56" s="13">
        <v>18</v>
      </c>
      <c r="I56" s="148">
        <v>0.010127314814814815</v>
      </c>
      <c r="J56">
        <v>92</v>
      </c>
      <c r="K56" s="148">
        <v>0.03125</v>
      </c>
      <c r="L56">
        <v>52</v>
      </c>
      <c r="M56" s="148">
        <v>0.04137731481481482</v>
      </c>
      <c r="N56">
        <v>62</v>
      </c>
      <c r="O56" s="148">
        <v>0.02048611111111111</v>
      </c>
      <c r="P56">
        <v>37</v>
      </c>
      <c r="Q56" s="149">
        <v>0.061863425925925926</v>
      </c>
      <c r="R56" s="14">
        <v>28</v>
      </c>
      <c r="S56" s="14">
        <v>54</v>
      </c>
    </row>
    <row r="57" spans="1:19" ht="12.75" customHeight="1">
      <c r="A57" s="13">
        <v>53</v>
      </c>
      <c r="B57" t="s">
        <v>232</v>
      </c>
      <c r="C57" t="s">
        <v>377</v>
      </c>
      <c r="D57">
        <v>1983</v>
      </c>
      <c r="E57">
        <v>78</v>
      </c>
      <c r="F57" s="20" t="s">
        <v>137</v>
      </c>
      <c r="G57" s="13" t="s">
        <v>24</v>
      </c>
      <c r="H57" s="13">
        <v>10</v>
      </c>
      <c r="I57" s="148">
        <v>0.007604166666666666</v>
      </c>
      <c r="J57">
        <v>29</v>
      </c>
      <c r="K57" s="148">
        <v>0.03159722222222222</v>
      </c>
      <c r="L57">
        <v>60</v>
      </c>
      <c r="M57" s="148">
        <v>0.03920138888888889</v>
      </c>
      <c r="N57">
        <v>50</v>
      </c>
      <c r="O57" s="148">
        <v>0.02290509259259259</v>
      </c>
      <c r="P57">
        <v>61</v>
      </c>
      <c r="Q57" s="149">
        <v>0.062106481481481485</v>
      </c>
      <c r="R57" s="14">
        <v>36</v>
      </c>
      <c r="S57" s="14">
        <v>53</v>
      </c>
    </row>
    <row r="58" spans="1:19" ht="12.75" customHeight="1">
      <c r="A58" s="13">
        <v>54</v>
      </c>
      <c r="B58" t="s">
        <v>417</v>
      </c>
      <c r="C58" t="s">
        <v>418</v>
      </c>
      <c r="D58">
        <v>1973</v>
      </c>
      <c r="E58">
        <v>26</v>
      </c>
      <c r="F58" s="20" t="s">
        <v>137</v>
      </c>
      <c r="G58" s="13" t="s">
        <v>29</v>
      </c>
      <c r="H58" s="13">
        <v>19</v>
      </c>
      <c r="I58" s="148">
        <v>0.008483796296296297</v>
      </c>
      <c r="J58">
        <v>54</v>
      </c>
      <c r="K58" s="148">
        <v>0.030833333333333334</v>
      </c>
      <c r="L58">
        <v>46</v>
      </c>
      <c r="M58" s="148">
        <v>0.039317129629629625</v>
      </c>
      <c r="N58">
        <v>51</v>
      </c>
      <c r="O58" s="148">
        <v>0.022835648148148147</v>
      </c>
      <c r="P58">
        <v>60</v>
      </c>
      <c r="Q58" s="149">
        <v>0.06215277777777778</v>
      </c>
      <c r="R58" s="14">
        <v>27</v>
      </c>
      <c r="S58" s="14">
        <v>52</v>
      </c>
    </row>
    <row r="59" spans="1:19" ht="12.75" customHeight="1">
      <c r="A59" s="13">
        <v>55</v>
      </c>
      <c r="B59" t="s">
        <v>286</v>
      </c>
      <c r="C59" t="s">
        <v>195</v>
      </c>
      <c r="D59">
        <v>1984</v>
      </c>
      <c r="E59">
        <v>84</v>
      </c>
      <c r="F59" s="20" t="s">
        <v>137</v>
      </c>
      <c r="G59" s="13" t="s">
        <v>24</v>
      </c>
      <c r="H59" s="13">
        <v>11</v>
      </c>
      <c r="I59" s="148">
        <v>0.010219907407407408</v>
      </c>
      <c r="J59">
        <v>96</v>
      </c>
      <c r="K59" s="148">
        <v>0.03145833333333333</v>
      </c>
      <c r="L59">
        <v>58</v>
      </c>
      <c r="M59" s="148">
        <v>0.041678240740740745</v>
      </c>
      <c r="N59">
        <v>65</v>
      </c>
      <c r="O59" s="148">
        <v>0.02065972222222222</v>
      </c>
      <c r="P59">
        <v>41</v>
      </c>
      <c r="Q59" s="149">
        <v>0.06233796296296296</v>
      </c>
      <c r="R59" s="14">
        <v>35</v>
      </c>
      <c r="S59" s="14">
        <v>51</v>
      </c>
    </row>
    <row r="60" spans="1:19" ht="12.75" customHeight="1">
      <c r="A60" s="13">
        <v>56</v>
      </c>
      <c r="B60" t="s">
        <v>419</v>
      </c>
      <c r="C60" t="s">
        <v>67</v>
      </c>
      <c r="D60">
        <v>1991</v>
      </c>
      <c r="E60">
        <v>105</v>
      </c>
      <c r="F60" s="20" t="s">
        <v>137</v>
      </c>
      <c r="G60" s="13" t="s">
        <v>48</v>
      </c>
      <c r="H60" s="13">
        <v>11</v>
      </c>
      <c r="I60" s="148">
        <v>0.008587962962962962</v>
      </c>
      <c r="J60">
        <v>57</v>
      </c>
      <c r="K60" s="148">
        <v>0.03347222222222222</v>
      </c>
      <c r="L60">
        <v>72</v>
      </c>
      <c r="M60" s="148">
        <v>0.04206018518518518</v>
      </c>
      <c r="N60">
        <v>67</v>
      </c>
      <c r="O60" s="148">
        <v>0.020844907407407406</v>
      </c>
      <c r="P60">
        <v>42</v>
      </c>
      <c r="Q60" s="149">
        <v>0.0629050925925926</v>
      </c>
      <c r="R60" s="14">
        <v>35</v>
      </c>
      <c r="S60" s="14">
        <v>50</v>
      </c>
    </row>
    <row r="61" spans="1:19" ht="12.75" customHeight="1">
      <c r="A61" s="13">
        <v>57</v>
      </c>
      <c r="B61" t="s">
        <v>420</v>
      </c>
      <c r="C61" t="s">
        <v>280</v>
      </c>
      <c r="D61">
        <v>1977</v>
      </c>
      <c r="E61">
        <v>73</v>
      </c>
      <c r="F61" s="20" t="s">
        <v>137</v>
      </c>
      <c r="G61" s="13" t="s">
        <v>29</v>
      </c>
      <c r="H61" s="13">
        <v>20</v>
      </c>
      <c r="I61" s="148">
        <v>0.008541666666666668</v>
      </c>
      <c r="J61">
        <v>56</v>
      </c>
      <c r="K61" s="148">
        <v>0.0305787037037037</v>
      </c>
      <c r="L61">
        <v>43</v>
      </c>
      <c r="M61" s="148">
        <v>0.03912037037037037</v>
      </c>
      <c r="N61">
        <v>49</v>
      </c>
      <c r="O61" s="148">
        <v>0.023819444444444445</v>
      </c>
      <c r="P61">
        <v>71</v>
      </c>
      <c r="Q61" s="149">
        <v>0.06293981481481481</v>
      </c>
      <c r="R61" s="14">
        <v>26</v>
      </c>
      <c r="S61" s="14">
        <v>49</v>
      </c>
    </row>
    <row r="62" spans="1:19" ht="12.75" customHeight="1">
      <c r="A62" s="13">
        <v>58</v>
      </c>
      <c r="B62" t="s">
        <v>69</v>
      </c>
      <c r="C62" t="s">
        <v>377</v>
      </c>
      <c r="D62">
        <v>1997</v>
      </c>
      <c r="E62">
        <v>306</v>
      </c>
      <c r="F62" s="20" t="s">
        <v>137</v>
      </c>
      <c r="G62" s="13" t="s">
        <v>42</v>
      </c>
      <c r="H62" s="13">
        <v>3</v>
      </c>
      <c r="I62" s="148">
        <v>0.006493055555555555</v>
      </c>
      <c r="J62">
        <v>15</v>
      </c>
      <c r="K62" s="148">
        <v>0.03162037037037037</v>
      </c>
      <c r="L62">
        <v>61</v>
      </c>
      <c r="M62" s="148">
        <v>0.038113425925925926</v>
      </c>
      <c r="N62">
        <v>39</v>
      </c>
      <c r="O62" s="148">
        <v>0.025185185185185185</v>
      </c>
      <c r="P62">
        <v>80</v>
      </c>
      <c r="Q62" s="149">
        <v>0.06329861111111111</v>
      </c>
      <c r="R62" s="14">
        <v>43</v>
      </c>
      <c r="S62" s="14">
        <v>87</v>
      </c>
    </row>
    <row r="63" spans="1:19" ht="12.75" customHeight="1">
      <c r="A63" s="13">
        <v>59</v>
      </c>
      <c r="B63" t="s">
        <v>149</v>
      </c>
      <c r="C63" t="s">
        <v>421</v>
      </c>
      <c r="D63">
        <v>1978</v>
      </c>
      <c r="E63">
        <v>180</v>
      </c>
      <c r="F63" s="20" t="s">
        <v>137</v>
      </c>
      <c r="G63" s="13" t="s">
        <v>29</v>
      </c>
      <c r="H63" s="13">
        <v>21</v>
      </c>
      <c r="I63" s="148">
        <v>0.008749999999999999</v>
      </c>
      <c r="J63">
        <v>61</v>
      </c>
      <c r="K63" s="148">
        <v>0.03197916666666666</v>
      </c>
      <c r="L63">
        <v>63</v>
      </c>
      <c r="M63" s="148">
        <v>0.040729166666666664</v>
      </c>
      <c r="N63">
        <v>58</v>
      </c>
      <c r="O63" s="148">
        <v>0.02262731481481482</v>
      </c>
      <c r="P63">
        <v>57</v>
      </c>
      <c r="Q63" s="149">
        <v>0.06335648148148149</v>
      </c>
      <c r="R63" s="14">
        <v>25</v>
      </c>
      <c r="S63" s="14">
        <v>48</v>
      </c>
    </row>
    <row r="64" spans="1:19" ht="12.75" customHeight="1">
      <c r="A64" s="13">
        <v>60</v>
      </c>
      <c r="B64" t="s">
        <v>422</v>
      </c>
      <c r="C64" t="s">
        <v>304</v>
      </c>
      <c r="D64">
        <v>1968</v>
      </c>
      <c r="E64">
        <v>104</v>
      </c>
      <c r="F64" s="20" t="s">
        <v>137</v>
      </c>
      <c r="G64" s="13" t="s">
        <v>52</v>
      </c>
      <c r="H64" s="13">
        <v>4</v>
      </c>
      <c r="I64" s="148">
        <v>0.009652777777777777</v>
      </c>
      <c r="J64">
        <v>81</v>
      </c>
      <c r="K64" s="148">
        <v>0.029386574074074075</v>
      </c>
      <c r="L64">
        <v>33</v>
      </c>
      <c r="M64" s="148">
        <v>0.03903935185185185</v>
      </c>
      <c r="N64">
        <v>46</v>
      </c>
      <c r="O64" s="148">
        <v>0.024467592592592593</v>
      </c>
      <c r="P64">
        <v>77</v>
      </c>
      <c r="Q64" s="149">
        <v>0.06350694444444445</v>
      </c>
      <c r="R64" s="14">
        <v>43</v>
      </c>
      <c r="S64" s="14">
        <v>47</v>
      </c>
    </row>
    <row r="65" spans="1:17" ht="12.75" customHeight="1">
      <c r="A65" s="13">
        <v>61</v>
      </c>
      <c r="B65" t="s">
        <v>423</v>
      </c>
      <c r="C65" t="s">
        <v>424</v>
      </c>
      <c r="D65">
        <v>1976</v>
      </c>
      <c r="E65">
        <v>69</v>
      </c>
      <c r="G65" s="13" t="s">
        <v>29</v>
      </c>
      <c r="H65" s="13">
        <v>22</v>
      </c>
      <c r="I65" s="148">
        <v>0.008217592592592594</v>
      </c>
      <c r="J65">
        <v>47</v>
      </c>
      <c r="K65" s="148">
        <v>0.03255787037037037</v>
      </c>
      <c r="L65">
        <v>66</v>
      </c>
      <c r="M65" s="148">
        <v>0.040775462962962965</v>
      </c>
      <c r="N65">
        <v>59</v>
      </c>
      <c r="O65" s="148">
        <v>0.022777777777777775</v>
      </c>
      <c r="P65">
        <v>58</v>
      </c>
      <c r="Q65" s="149">
        <v>0.06355324074074074</v>
      </c>
    </row>
    <row r="66" spans="1:19" ht="12.75" customHeight="1">
      <c r="A66" s="13">
        <v>62</v>
      </c>
      <c r="B66" t="s">
        <v>425</v>
      </c>
      <c r="C66" t="s">
        <v>421</v>
      </c>
      <c r="D66">
        <v>1978</v>
      </c>
      <c r="E66">
        <v>88</v>
      </c>
      <c r="F66" s="20" t="s">
        <v>137</v>
      </c>
      <c r="G66" s="13" t="s">
        <v>29</v>
      </c>
      <c r="H66" s="13">
        <v>23</v>
      </c>
      <c r="I66" s="148">
        <v>0.009618055555555555</v>
      </c>
      <c r="J66">
        <v>80</v>
      </c>
      <c r="K66" s="148">
        <v>0.03146990740740741</v>
      </c>
      <c r="L66">
        <v>59</v>
      </c>
      <c r="M66" s="148">
        <v>0.04108796296296296</v>
      </c>
      <c r="N66">
        <v>60</v>
      </c>
      <c r="O66" s="148">
        <v>0.022604166666666665</v>
      </c>
      <c r="P66">
        <v>56</v>
      </c>
      <c r="Q66" s="149">
        <v>0.06369212962962963</v>
      </c>
      <c r="R66" s="14">
        <v>24</v>
      </c>
      <c r="S66" s="14">
        <v>46</v>
      </c>
    </row>
    <row r="67" spans="1:19" ht="12.75" customHeight="1">
      <c r="A67" s="13">
        <v>63</v>
      </c>
      <c r="B67" t="s">
        <v>36</v>
      </c>
      <c r="C67" t="s">
        <v>426</v>
      </c>
      <c r="D67">
        <v>1975</v>
      </c>
      <c r="E67">
        <v>315</v>
      </c>
      <c r="F67" s="20" t="s">
        <v>137</v>
      </c>
      <c r="G67" s="13" t="s">
        <v>27</v>
      </c>
      <c r="H67" s="13">
        <v>3</v>
      </c>
      <c r="I67" s="148">
        <v>0.008391203703703705</v>
      </c>
      <c r="J67">
        <v>50</v>
      </c>
      <c r="K67" s="148">
        <v>0.03383101851851852</v>
      </c>
      <c r="L67">
        <v>75</v>
      </c>
      <c r="M67" s="148">
        <v>0.042222222222222223</v>
      </c>
      <c r="N67">
        <v>69</v>
      </c>
      <c r="O67" s="148">
        <v>0.02171296296296296</v>
      </c>
      <c r="P67">
        <v>51</v>
      </c>
      <c r="Q67" s="149">
        <v>0.06393518518518519</v>
      </c>
      <c r="R67" s="14">
        <v>43</v>
      </c>
      <c r="S67" s="14">
        <v>86</v>
      </c>
    </row>
    <row r="68" spans="1:19" ht="12.75" customHeight="1">
      <c r="A68" s="13">
        <v>64</v>
      </c>
      <c r="B68" t="s">
        <v>288</v>
      </c>
      <c r="C68" t="s">
        <v>287</v>
      </c>
      <c r="D68">
        <v>1967</v>
      </c>
      <c r="E68">
        <v>67</v>
      </c>
      <c r="F68" s="20" t="s">
        <v>137</v>
      </c>
      <c r="G68" s="13" t="s">
        <v>52</v>
      </c>
      <c r="H68" s="13">
        <v>5</v>
      </c>
      <c r="I68" s="148">
        <v>0.010578703703703703</v>
      </c>
      <c r="J68">
        <v>99</v>
      </c>
      <c r="K68" s="148">
        <v>0.029953703703703705</v>
      </c>
      <c r="L68">
        <v>38</v>
      </c>
      <c r="M68" s="148">
        <v>0.040532407407407406</v>
      </c>
      <c r="N68">
        <v>56</v>
      </c>
      <c r="O68" s="148">
        <v>0.023576388888888893</v>
      </c>
      <c r="P68">
        <v>68</v>
      </c>
      <c r="Q68" s="149">
        <v>0.0641087962962963</v>
      </c>
      <c r="R68" s="14">
        <v>41</v>
      </c>
      <c r="S68" s="14">
        <v>45</v>
      </c>
    </row>
    <row r="69" spans="1:19" ht="12.75" customHeight="1">
      <c r="A69" s="13">
        <v>65</v>
      </c>
      <c r="B69" t="s">
        <v>33</v>
      </c>
      <c r="C69" t="s">
        <v>34</v>
      </c>
      <c r="D69">
        <v>1980</v>
      </c>
      <c r="E69">
        <v>309</v>
      </c>
      <c r="F69" s="20" t="s">
        <v>137</v>
      </c>
      <c r="G69" s="13" t="s">
        <v>27</v>
      </c>
      <c r="H69" s="13">
        <v>4</v>
      </c>
      <c r="I69" s="148">
        <v>0.008831018518518518</v>
      </c>
      <c r="J69">
        <v>63</v>
      </c>
      <c r="K69" s="148">
        <v>0.031018518518518515</v>
      </c>
      <c r="L69">
        <v>49</v>
      </c>
      <c r="M69" s="148">
        <v>0.03984953703703704</v>
      </c>
      <c r="N69">
        <v>54</v>
      </c>
      <c r="O69" s="148">
        <v>0.02442129629629629</v>
      </c>
      <c r="P69">
        <v>74</v>
      </c>
      <c r="Q69" s="149">
        <v>0.06427083333333333</v>
      </c>
      <c r="R69" s="14">
        <v>41</v>
      </c>
      <c r="S69" s="14">
        <v>85</v>
      </c>
    </row>
    <row r="70" spans="1:19" ht="12.75" customHeight="1">
      <c r="A70" s="13">
        <v>66</v>
      </c>
      <c r="B70" t="s">
        <v>427</v>
      </c>
      <c r="C70" t="s">
        <v>324</v>
      </c>
      <c r="D70">
        <v>1966</v>
      </c>
      <c r="E70">
        <v>70</v>
      </c>
      <c r="F70" s="20" t="s">
        <v>137</v>
      </c>
      <c r="G70" s="13" t="s">
        <v>52</v>
      </c>
      <c r="H70" s="13">
        <v>6</v>
      </c>
      <c r="I70" s="148">
        <v>0.009282407407407408</v>
      </c>
      <c r="J70">
        <v>68</v>
      </c>
      <c r="K70" s="148">
        <v>0.032824074074074075</v>
      </c>
      <c r="L70">
        <v>68</v>
      </c>
      <c r="M70" s="148">
        <v>0.04210648148148149</v>
      </c>
      <c r="N70">
        <v>68</v>
      </c>
      <c r="O70" s="148">
        <v>0.022997685185185187</v>
      </c>
      <c r="P70">
        <v>63</v>
      </c>
      <c r="Q70" s="149">
        <v>0.06510416666666667</v>
      </c>
      <c r="R70" s="14">
        <v>40</v>
      </c>
      <c r="S70" s="14">
        <v>44</v>
      </c>
    </row>
    <row r="71" spans="1:19" ht="12.75" customHeight="1">
      <c r="A71" s="13">
        <v>67</v>
      </c>
      <c r="B71" t="s">
        <v>428</v>
      </c>
      <c r="C71" t="s">
        <v>429</v>
      </c>
      <c r="D71">
        <v>1982</v>
      </c>
      <c r="E71">
        <v>63</v>
      </c>
      <c r="F71" s="20" t="s">
        <v>137</v>
      </c>
      <c r="G71" s="13" t="s">
        <v>24</v>
      </c>
      <c r="H71" s="13">
        <v>12</v>
      </c>
      <c r="I71" s="148">
        <v>0.00863425925925926</v>
      </c>
      <c r="J71">
        <v>59</v>
      </c>
      <c r="K71" s="148">
        <v>0.034525462962962966</v>
      </c>
      <c r="L71">
        <v>78</v>
      </c>
      <c r="M71" s="148">
        <v>0.043159722222222224</v>
      </c>
      <c r="N71">
        <v>77</v>
      </c>
      <c r="O71" s="148">
        <v>0.02221064814814815</v>
      </c>
      <c r="P71">
        <v>53</v>
      </c>
      <c r="Q71" s="149">
        <v>0.06537037037037037</v>
      </c>
      <c r="R71" s="14">
        <v>34</v>
      </c>
      <c r="S71" s="14">
        <v>43</v>
      </c>
    </row>
    <row r="72" spans="1:19" ht="12.75" customHeight="1">
      <c r="A72" s="13">
        <v>68</v>
      </c>
      <c r="B72" t="s">
        <v>235</v>
      </c>
      <c r="C72" t="s">
        <v>67</v>
      </c>
      <c r="D72">
        <v>1989</v>
      </c>
      <c r="E72">
        <v>348</v>
      </c>
      <c r="F72" s="20" t="s">
        <v>137</v>
      </c>
      <c r="G72" s="13" t="s">
        <v>35</v>
      </c>
      <c r="H72" s="13">
        <v>2</v>
      </c>
      <c r="I72" s="148">
        <v>0.008263888888888888</v>
      </c>
      <c r="J72">
        <v>49</v>
      </c>
      <c r="K72" s="148">
        <v>0.03429398148148148</v>
      </c>
      <c r="L72">
        <v>76</v>
      </c>
      <c r="M72" s="148">
        <v>0.04255787037037037</v>
      </c>
      <c r="N72">
        <v>72</v>
      </c>
      <c r="O72" s="148">
        <v>0.02344907407407407</v>
      </c>
      <c r="P72">
        <v>65</v>
      </c>
      <c r="Q72" s="149">
        <v>0.06600694444444444</v>
      </c>
      <c r="R72" s="14">
        <v>46</v>
      </c>
      <c r="S72" s="14">
        <v>84</v>
      </c>
    </row>
    <row r="73" spans="1:19" ht="12.75" customHeight="1">
      <c r="A73" s="13">
        <v>69</v>
      </c>
      <c r="B73" t="s">
        <v>430</v>
      </c>
      <c r="C73" t="s">
        <v>421</v>
      </c>
      <c r="D73">
        <v>1978</v>
      </c>
      <c r="E73">
        <v>87</v>
      </c>
      <c r="F73" s="20" t="s">
        <v>137</v>
      </c>
      <c r="G73" s="13" t="s">
        <v>29</v>
      </c>
      <c r="H73" s="13">
        <v>24</v>
      </c>
      <c r="I73" s="148">
        <v>0.009606481481481481</v>
      </c>
      <c r="J73">
        <v>79</v>
      </c>
      <c r="K73" s="148">
        <v>0.032673611111111105</v>
      </c>
      <c r="L73">
        <v>67</v>
      </c>
      <c r="M73" s="148">
        <v>0.0422800925925926</v>
      </c>
      <c r="N73">
        <v>70</v>
      </c>
      <c r="O73" s="148">
        <v>0.023807870370370368</v>
      </c>
      <c r="P73">
        <v>69</v>
      </c>
      <c r="Q73" s="149">
        <v>0.06608796296296296</v>
      </c>
      <c r="R73" s="14">
        <v>23</v>
      </c>
      <c r="S73" s="14">
        <v>42</v>
      </c>
    </row>
    <row r="74" spans="1:19" ht="12.75" customHeight="1">
      <c r="A74" s="13">
        <v>70</v>
      </c>
      <c r="B74" t="s">
        <v>73</v>
      </c>
      <c r="C74" t="s">
        <v>377</v>
      </c>
      <c r="D74">
        <v>1972</v>
      </c>
      <c r="E74">
        <v>349</v>
      </c>
      <c r="F74" s="20" t="s">
        <v>137</v>
      </c>
      <c r="G74" s="13" t="s">
        <v>27</v>
      </c>
      <c r="H74" s="13">
        <v>5</v>
      </c>
      <c r="I74" s="148">
        <v>0.008171296296296296</v>
      </c>
      <c r="J74">
        <v>44</v>
      </c>
      <c r="K74" s="148">
        <v>0.03480324074074074</v>
      </c>
      <c r="L74">
        <v>80</v>
      </c>
      <c r="M74" s="148">
        <v>0.04297453703703704</v>
      </c>
      <c r="N74">
        <v>73</v>
      </c>
      <c r="O74" s="148">
        <v>0.02355324074074074</v>
      </c>
      <c r="P74">
        <v>66</v>
      </c>
      <c r="Q74" s="149">
        <v>0.06652777777777778</v>
      </c>
      <c r="R74" s="14">
        <v>40</v>
      </c>
      <c r="S74" s="14">
        <v>83</v>
      </c>
    </row>
    <row r="75" spans="1:19" ht="12.75" customHeight="1">
      <c r="A75" s="13">
        <v>71</v>
      </c>
      <c r="B75" t="s">
        <v>431</v>
      </c>
      <c r="C75" t="s">
        <v>203</v>
      </c>
      <c r="D75">
        <v>1973</v>
      </c>
      <c r="E75">
        <v>96</v>
      </c>
      <c r="F75" s="20" t="s">
        <v>137</v>
      </c>
      <c r="G75" s="13" t="s">
        <v>29</v>
      </c>
      <c r="H75" s="13">
        <v>25</v>
      </c>
      <c r="I75" s="148">
        <v>0.01019675925925926</v>
      </c>
      <c r="J75">
        <v>95</v>
      </c>
      <c r="K75" s="148">
        <v>0.02872685185185185</v>
      </c>
      <c r="L75">
        <v>22</v>
      </c>
      <c r="M75" s="148">
        <v>0.03892361111111111</v>
      </c>
      <c r="N75">
        <v>43</v>
      </c>
      <c r="O75" s="148">
        <v>0.027627314814814813</v>
      </c>
      <c r="P75">
        <v>92</v>
      </c>
      <c r="Q75" s="149">
        <v>0.06655092592592593</v>
      </c>
      <c r="R75" s="14">
        <v>22</v>
      </c>
      <c r="S75" s="14">
        <v>41</v>
      </c>
    </row>
    <row r="76" spans="1:19" ht="12.75" customHeight="1">
      <c r="A76" s="13">
        <v>72</v>
      </c>
      <c r="B76" t="s">
        <v>148</v>
      </c>
      <c r="C76" t="s">
        <v>432</v>
      </c>
      <c r="D76">
        <v>1979</v>
      </c>
      <c r="E76">
        <v>85</v>
      </c>
      <c r="F76" s="20" t="s">
        <v>137</v>
      </c>
      <c r="G76" s="13" t="s">
        <v>29</v>
      </c>
      <c r="H76" s="13">
        <v>26</v>
      </c>
      <c r="I76" s="148">
        <v>0.009363425925925926</v>
      </c>
      <c r="J76">
        <v>72</v>
      </c>
      <c r="K76" s="148">
        <v>0.03363425925925926</v>
      </c>
      <c r="L76">
        <v>74</v>
      </c>
      <c r="M76" s="148">
        <v>0.04299768518518519</v>
      </c>
      <c r="N76">
        <v>75</v>
      </c>
      <c r="O76" s="148">
        <v>0.023819444444444445</v>
      </c>
      <c r="P76">
        <v>70</v>
      </c>
      <c r="Q76" s="149">
        <v>0.06681712962962963</v>
      </c>
      <c r="R76" s="14">
        <v>21</v>
      </c>
      <c r="S76" s="14">
        <v>40</v>
      </c>
    </row>
    <row r="77" spans="1:19" ht="12.75" customHeight="1">
      <c r="A77" s="13">
        <v>73</v>
      </c>
      <c r="B77" t="s">
        <v>433</v>
      </c>
      <c r="C77" t="s">
        <v>421</v>
      </c>
      <c r="D77">
        <v>1988</v>
      </c>
      <c r="E77">
        <v>92</v>
      </c>
      <c r="F77" s="20" t="s">
        <v>137</v>
      </c>
      <c r="G77" s="13" t="s">
        <v>24</v>
      </c>
      <c r="H77" s="13">
        <v>13</v>
      </c>
      <c r="I77" s="148">
        <v>0.009953703703703704</v>
      </c>
      <c r="J77">
        <v>88</v>
      </c>
      <c r="K77" s="148">
        <v>0.032499999999999994</v>
      </c>
      <c r="L77">
        <v>65</v>
      </c>
      <c r="M77" s="148">
        <v>0.04245370370370371</v>
      </c>
      <c r="N77">
        <v>71</v>
      </c>
      <c r="O77" s="148">
        <v>0.02443287037037037</v>
      </c>
      <c r="P77">
        <v>76</v>
      </c>
      <c r="Q77" s="149">
        <v>0.06688657407407407</v>
      </c>
      <c r="R77" s="14">
        <v>33</v>
      </c>
      <c r="S77" s="14">
        <v>39</v>
      </c>
    </row>
    <row r="78" spans="1:19" ht="12.75" customHeight="1">
      <c r="A78" s="13">
        <v>74</v>
      </c>
      <c r="B78" t="s">
        <v>84</v>
      </c>
      <c r="C78" t="s">
        <v>280</v>
      </c>
      <c r="D78">
        <v>1971</v>
      </c>
      <c r="E78">
        <v>41</v>
      </c>
      <c r="F78" s="20" t="s">
        <v>137</v>
      </c>
      <c r="G78" s="13" t="s">
        <v>29</v>
      </c>
      <c r="H78" s="13">
        <v>27</v>
      </c>
      <c r="I78" s="148">
        <v>0.008599537037037036</v>
      </c>
      <c r="J78">
        <v>58</v>
      </c>
      <c r="K78" s="148">
        <v>0.03339120370370371</v>
      </c>
      <c r="L78">
        <v>71</v>
      </c>
      <c r="M78" s="148">
        <v>0.041990740740740745</v>
      </c>
      <c r="N78">
        <v>66</v>
      </c>
      <c r="O78" s="148">
        <v>0.02512731481481481</v>
      </c>
      <c r="P78">
        <v>79</v>
      </c>
      <c r="Q78" s="149">
        <v>0.06711805555555556</v>
      </c>
      <c r="R78" s="14">
        <v>20</v>
      </c>
      <c r="S78" s="14">
        <v>38</v>
      </c>
    </row>
    <row r="79" spans="1:19" ht="12.75" customHeight="1">
      <c r="A79" s="13">
        <v>75</v>
      </c>
      <c r="B79" t="s">
        <v>80</v>
      </c>
      <c r="C79" t="s">
        <v>434</v>
      </c>
      <c r="D79">
        <v>1984</v>
      </c>
      <c r="E79">
        <v>71</v>
      </c>
      <c r="F79" s="20" t="s">
        <v>137</v>
      </c>
      <c r="G79" s="13" t="s">
        <v>24</v>
      </c>
      <c r="H79" s="13">
        <v>14</v>
      </c>
      <c r="I79" s="148">
        <v>0.00806712962962963</v>
      </c>
      <c r="J79">
        <v>40</v>
      </c>
      <c r="K79" s="148">
        <v>0.036099537037037034</v>
      </c>
      <c r="L79">
        <v>84</v>
      </c>
      <c r="M79" s="148">
        <v>0.04416666666666667</v>
      </c>
      <c r="N79">
        <v>80</v>
      </c>
      <c r="O79" s="148">
        <v>0.023333333333333334</v>
      </c>
      <c r="P79">
        <v>64</v>
      </c>
      <c r="Q79" s="149">
        <v>0.0675</v>
      </c>
      <c r="R79" s="14">
        <v>32</v>
      </c>
      <c r="S79" s="14">
        <v>37</v>
      </c>
    </row>
    <row r="80" spans="1:19" ht="12.75" customHeight="1">
      <c r="A80" s="13">
        <v>76</v>
      </c>
      <c r="B80" t="s">
        <v>325</v>
      </c>
      <c r="C80" t="s">
        <v>387</v>
      </c>
      <c r="D80">
        <v>1977</v>
      </c>
      <c r="E80">
        <v>350</v>
      </c>
      <c r="F80" s="20" t="s">
        <v>137</v>
      </c>
      <c r="G80" s="13" t="s">
        <v>27</v>
      </c>
      <c r="H80" s="13">
        <v>6</v>
      </c>
      <c r="I80" s="148">
        <v>0.009340277777777777</v>
      </c>
      <c r="J80">
        <v>70</v>
      </c>
      <c r="K80" s="148">
        <v>0.034479166666666665</v>
      </c>
      <c r="L80">
        <v>77</v>
      </c>
      <c r="M80" s="148">
        <v>0.043819444444444446</v>
      </c>
      <c r="N80">
        <v>79</v>
      </c>
      <c r="O80" s="148">
        <v>0.02415509259259259</v>
      </c>
      <c r="P80">
        <v>73</v>
      </c>
      <c r="Q80" s="149">
        <v>0.06797453703703704</v>
      </c>
      <c r="R80" s="14">
        <v>39</v>
      </c>
      <c r="S80" s="14">
        <v>82</v>
      </c>
    </row>
    <row r="81" spans="1:19" ht="12.75" customHeight="1">
      <c r="A81" s="13">
        <v>77</v>
      </c>
      <c r="B81" t="s">
        <v>435</v>
      </c>
      <c r="C81" t="s">
        <v>115</v>
      </c>
      <c r="D81">
        <v>1962</v>
      </c>
      <c r="E81">
        <v>80</v>
      </c>
      <c r="F81" s="20" t="s">
        <v>137</v>
      </c>
      <c r="G81" s="13" t="s">
        <v>52</v>
      </c>
      <c r="H81" s="13">
        <v>7</v>
      </c>
      <c r="I81" s="148">
        <v>0.009791666666666666</v>
      </c>
      <c r="J81">
        <v>86</v>
      </c>
      <c r="K81" s="148">
        <v>0.034861111111111114</v>
      </c>
      <c r="L81">
        <v>81</v>
      </c>
      <c r="M81" s="148">
        <v>0.044652777777777784</v>
      </c>
      <c r="N81">
        <v>81</v>
      </c>
      <c r="O81" s="148">
        <v>0.023564814814814813</v>
      </c>
      <c r="P81">
        <v>67</v>
      </c>
      <c r="Q81" s="149">
        <v>0.0682175925925926</v>
      </c>
      <c r="R81" s="14">
        <v>39</v>
      </c>
      <c r="S81" s="14">
        <v>36</v>
      </c>
    </row>
    <row r="82" spans="1:19" ht="12.75" customHeight="1">
      <c r="A82" s="13">
        <v>78</v>
      </c>
      <c r="B82" t="s">
        <v>290</v>
      </c>
      <c r="C82" t="s">
        <v>421</v>
      </c>
      <c r="D82">
        <v>1968</v>
      </c>
      <c r="E82">
        <v>89</v>
      </c>
      <c r="F82" s="20" t="s">
        <v>137</v>
      </c>
      <c r="G82" s="13" t="s">
        <v>52</v>
      </c>
      <c r="H82" s="13">
        <v>8</v>
      </c>
      <c r="I82" s="148">
        <v>0.009710648148148147</v>
      </c>
      <c r="J82">
        <v>83</v>
      </c>
      <c r="K82" s="148">
        <v>0.03327546296296296</v>
      </c>
      <c r="L82">
        <v>70</v>
      </c>
      <c r="M82" s="148">
        <v>0.042986111111111114</v>
      </c>
      <c r="N82">
        <v>74</v>
      </c>
      <c r="O82" s="148">
        <v>0.025995370370370367</v>
      </c>
      <c r="P82">
        <v>84</v>
      </c>
      <c r="Q82" s="149">
        <v>0.06898148148148148</v>
      </c>
      <c r="R82" s="14">
        <v>38</v>
      </c>
      <c r="S82" s="14">
        <v>35</v>
      </c>
    </row>
    <row r="83" spans="1:19" ht="12.75" customHeight="1">
      <c r="A83" s="13">
        <v>79</v>
      </c>
      <c r="B83" t="s">
        <v>436</v>
      </c>
      <c r="C83" t="s">
        <v>437</v>
      </c>
      <c r="D83">
        <v>1978</v>
      </c>
      <c r="E83">
        <v>81</v>
      </c>
      <c r="F83" s="20" t="s">
        <v>137</v>
      </c>
      <c r="G83" s="13" t="s">
        <v>29</v>
      </c>
      <c r="H83" s="13">
        <v>28</v>
      </c>
      <c r="I83" s="148">
        <v>0.010069444444444445</v>
      </c>
      <c r="J83">
        <v>90</v>
      </c>
      <c r="K83" s="148">
        <v>0.03320601851851852</v>
      </c>
      <c r="L83">
        <v>69</v>
      </c>
      <c r="M83" s="148">
        <v>0.04327546296296297</v>
      </c>
      <c r="N83">
        <v>78</v>
      </c>
      <c r="O83" s="148">
        <v>0.025717592592592594</v>
      </c>
      <c r="P83">
        <v>82</v>
      </c>
      <c r="Q83" s="149">
        <v>0.06899305555555556</v>
      </c>
      <c r="R83" s="14">
        <v>19</v>
      </c>
      <c r="S83" s="14">
        <v>34</v>
      </c>
    </row>
    <row r="84" spans="1:17" ht="12.75" customHeight="1">
      <c r="A84" s="13">
        <v>80</v>
      </c>
      <c r="B84" t="s">
        <v>438</v>
      </c>
      <c r="C84" t="s">
        <v>439</v>
      </c>
      <c r="D84">
        <v>1977</v>
      </c>
      <c r="E84">
        <v>66</v>
      </c>
      <c r="G84" s="13" t="s">
        <v>29</v>
      </c>
      <c r="H84" s="13">
        <v>29</v>
      </c>
      <c r="I84" s="148">
        <v>0.00849537037037037</v>
      </c>
      <c r="J84">
        <v>55</v>
      </c>
      <c r="K84" s="148">
        <v>0.03622685185185185</v>
      </c>
      <c r="L84">
        <v>85</v>
      </c>
      <c r="M84" s="148">
        <v>0.04472222222222222</v>
      </c>
      <c r="N84">
        <v>82</v>
      </c>
      <c r="O84" s="148">
        <v>0.02443287037037037</v>
      </c>
      <c r="P84">
        <v>75</v>
      </c>
      <c r="Q84" s="149">
        <v>0.0691550925925926</v>
      </c>
    </row>
    <row r="85" spans="1:19" ht="12.75" customHeight="1">
      <c r="A85" s="13">
        <v>81</v>
      </c>
      <c r="B85" t="s">
        <v>198</v>
      </c>
      <c r="C85" t="s">
        <v>323</v>
      </c>
      <c r="D85">
        <v>1970</v>
      </c>
      <c r="E85">
        <v>312</v>
      </c>
      <c r="F85" s="20" t="s">
        <v>137</v>
      </c>
      <c r="G85" s="13" t="s">
        <v>45</v>
      </c>
      <c r="H85" s="13">
        <v>2</v>
      </c>
      <c r="I85" s="148">
        <v>0.009733796296296298</v>
      </c>
      <c r="J85">
        <v>84</v>
      </c>
      <c r="K85" s="148">
        <v>0.036631944444444446</v>
      </c>
      <c r="L85">
        <v>87</v>
      </c>
      <c r="M85" s="148">
        <v>0.04636574074074074</v>
      </c>
      <c r="N85">
        <v>85</v>
      </c>
      <c r="O85" s="148">
        <v>0.022962962962962966</v>
      </c>
      <c r="P85">
        <v>62</v>
      </c>
      <c r="Q85" s="149">
        <v>0.06932870370370371</v>
      </c>
      <c r="R85" s="14">
        <v>46</v>
      </c>
      <c r="S85" s="14">
        <v>81</v>
      </c>
    </row>
    <row r="86" spans="1:19" ht="12.75" customHeight="1">
      <c r="A86" s="13">
        <v>82</v>
      </c>
      <c r="B86" t="s">
        <v>440</v>
      </c>
      <c r="C86" t="s">
        <v>324</v>
      </c>
      <c r="D86">
        <v>1974</v>
      </c>
      <c r="E86">
        <v>79</v>
      </c>
      <c r="F86" s="20" t="s">
        <v>137</v>
      </c>
      <c r="G86" s="13" t="s">
        <v>29</v>
      </c>
      <c r="H86" s="13">
        <v>30</v>
      </c>
      <c r="I86" s="148">
        <v>0.009421296296296296</v>
      </c>
      <c r="J86">
        <v>74</v>
      </c>
      <c r="K86" s="148">
        <v>0.032233796296296295</v>
      </c>
      <c r="L86">
        <v>64</v>
      </c>
      <c r="M86" s="148">
        <v>0.0416550925925926</v>
      </c>
      <c r="N86">
        <v>64</v>
      </c>
      <c r="O86" s="148">
        <v>0.027905092592592592</v>
      </c>
      <c r="P86">
        <v>94</v>
      </c>
      <c r="Q86" s="149">
        <v>0.06956018518518518</v>
      </c>
      <c r="R86" s="14">
        <v>18</v>
      </c>
      <c r="S86" s="14">
        <v>33</v>
      </c>
    </row>
    <row r="87" spans="1:19" ht="12.75" customHeight="1">
      <c r="A87" s="13">
        <v>83</v>
      </c>
      <c r="B87" t="s">
        <v>114</v>
      </c>
      <c r="C87" t="s">
        <v>295</v>
      </c>
      <c r="D87">
        <v>1963</v>
      </c>
      <c r="E87">
        <v>19</v>
      </c>
      <c r="F87" s="20" t="s">
        <v>137</v>
      </c>
      <c r="G87" s="13" t="s">
        <v>52</v>
      </c>
      <c r="H87" s="13">
        <v>9</v>
      </c>
      <c r="I87" s="148">
        <v>0.008425925925925925</v>
      </c>
      <c r="J87">
        <v>52</v>
      </c>
      <c r="K87" s="148">
        <v>0.0346412037037037</v>
      </c>
      <c r="L87">
        <v>79</v>
      </c>
      <c r="M87" s="148">
        <v>0.04306712962962963</v>
      </c>
      <c r="N87">
        <v>76</v>
      </c>
      <c r="O87" s="148">
        <v>0.026875</v>
      </c>
      <c r="P87">
        <v>88</v>
      </c>
      <c r="Q87" s="149">
        <v>0.06994212962962963</v>
      </c>
      <c r="R87" s="14">
        <v>37</v>
      </c>
      <c r="S87" s="14">
        <v>32</v>
      </c>
    </row>
    <row r="88" spans="1:19" ht="12.75" customHeight="1">
      <c r="A88" s="13">
        <v>84</v>
      </c>
      <c r="B88" t="s">
        <v>71</v>
      </c>
      <c r="C88" t="s">
        <v>116</v>
      </c>
      <c r="D88">
        <v>1953</v>
      </c>
      <c r="E88">
        <v>77</v>
      </c>
      <c r="F88" s="20" t="s">
        <v>137</v>
      </c>
      <c r="G88" s="13" t="s">
        <v>72</v>
      </c>
      <c r="H88" s="13">
        <v>1</v>
      </c>
      <c r="I88" s="148">
        <v>0.009675925925925926</v>
      </c>
      <c r="J88">
        <v>82</v>
      </c>
      <c r="K88" s="148">
        <v>0.03582175925925926</v>
      </c>
      <c r="L88">
        <v>83</v>
      </c>
      <c r="M88" s="148">
        <v>0.04549768518518518</v>
      </c>
      <c r="N88">
        <v>83</v>
      </c>
      <c r="O88" s="148">
        <v>0.025648148148148146</v>
      </c>
      <c r="P88">
        <v>81</v>
      </c>
      <c r="Q88" s="149">
        <v>0.07114583333333334</v>
      </c>
      <c r="R88" s="14">
        <v>50</v>
      </c>
      <c r="S88" s="14">
        <v>31</v>
      </c>
    </row>
    <row r="89" spans="1:19" ht="12.75" customHeight="1">
      <c r="A89" s="13">
        <v>85</v>
      </c>
      <c r="B89" t="s">
        <v>85</v>
      </c>
      <c r="C89" t="s">
        <v>34</v>
      </c>
      <c r="D89">
        <v>1950</v>
      </c>
      <c r="E89">
        <v>36</v>
      </c>
      <c r="F89" s="20" t="s">
        <v>137</v>
      </c>
      <c r="G89" s="13" t="s">
        <v>242</v>
      </c>
      <c r="H89" s="13">
        <v>1</v>
      </c>
      <c r="I89" s="148">
        <v>0.010092592592592592</v>
      </c>
      <c r="J89">
        <v>91</v>
      </c>
      <c r="K89" s="148">
        <v>0.03678240740740741</v>
      </c>
      <c r="L89">
        <v>89</v>
      </c>
      <c r="M89" s="148">
        <v>0.046875</v>
      </c>
      <c r="N89">
        <v>88</v>
      </c>
      <c r="O89" s="148">
        <v>0.024560185185185185</v>
      </c>
      <c r="P89">
        <v>78</v>
      </c>
      <c r="Q89" s="149">
        <v>0.07143518518518518</v>
      </c>
      <c r="R89" s="14">
        <v>50</v>
      </c>
      <c r="S89" s="14">
        <v>30</v>
      </c>
    </row>
    <row r="90" spans="1:19" ht="12.75" customHeight="1">
      <c r="A90" s="13">
        <v>86</v>
      </c>
      <c r="B90" t="s">
        <v>75</v>
      </c>
      <c r="C90" t="s">
        <v>76</v>
      </c>
      <c r="D90">
        <v>1965</v>
      </c>
      <c r="E90">
        <v>108</v>
      </c>
      <c r="F90" s="20" t="s">
        <v>137</v>
      </c>
      <c r="G90" s="13" t="s">
        <v>52</v>
      </c>
      <c r="H90" s="13">
        <v>10</v>
      </c>
      <c r="I90" s="148">
        <v>0.01005787037037037</v>
      </c>
      <c r="J90">
        <v>89</v>
      </c>
      <c r="K90" s="148">
        <v>0.03546296296296297</v>
      </c>
      <c r="L90">
        <v>82</v>
      </c>
      <c r="M90" s="148">
        <v>0.04552083333333334</v>
      </c>
      <c r="N90">
        <v>84</v>
      </c>
      <c r="O90" s="148">
        <v>0.026585648148148146</v>
      </c>
      <c r="P90">
        <v>87</v>
      </c>
      <c r="Q90" s="149">
        <v>0.07210648148148148</v>
      </c>
      <c r="R90" s="14">
        <v>36</v>
      </c>
      <c r="S90" s="14">
        <v>29</v>
      </c>
    </row>
    <row r="91" spans="1:17" ht="12.75" customHeight="1">
      <c r="A91" s="13">
        <v>87</v>
      </c>
      <c r="B91" t="s">
        <v>441</v>
      </c>
      <c r="C91" t="s">
        <v>442</v>
      </c>
      <c r="D91">
        <v>1966</v>
      </c>
      <c r="E91">
        <v>34</v>
      </c>
      <c r="G91" s="13" t="s">
        <v>52</v>
      </c>
      <c r="H91" s="13">
        <v>11</v>
      </c>
      <c r="I91" s="148">
        <v>0.012141203703703704</v>
      </c>
      <c r="J91">
        <v>104</v>
      </c>
      <c r="K91" s="148">
        <v>0.036273148148148145</v>
      </c>
      <c r="L91">
        <v>86</v>
      </c>
      <c r="M91" s="148">
        <v>0.048414351851851854</v>
      </c>
      <c r="N91">
        <v>94</v>
      </c>
      <c r="O91" s="148">
        <v>0.02388888888888889</v>
      </c>
      <c r="P91">
        <v>72</v>
      </c>
      <c r="Q91" s="149">
        <v>0.07230324074074074</v>
      </c>
    </row>
    <row r="92" spans="1:19" ht="12.75" customHeight="1">
      <c r="A92" s="13">
        <v>88</v>
      </c>
      <c r="B92" t="s">
        <v>443</v>
      </c>
      <c r="C92" t="s">
        <v>67</v>
      </c>
      <c r="D92">
        <v>1975</v>
      </c>
      <c r="E92">
        <v>300</v>
      </c>
      <c r="F92" s="20" t="s">
        <v>137</v>
      </c>
      <c r="G92" s="13" t="s">
        <v>27</v>
      </c>
      <c r="H92" s="13">
        <v>7</v>
      </c>
      <c r="I92" s="148">
        <v>0.009479166666666667</v>
      </c>
      <c r="J92">
        <v>76</v>
      </c>
      <c r="K92" s="148">
        <v>0.0372337962962963</v>
      </c>
      <c r="L92">
        <v>91</v>
      </c>
      <c r="M92" s="148">
        <v>0.04671296296296296</v>
      </c>
      <c r="N92">
        <v>87</v>
      </c>
      <c r="O92" s="148">
        <v>0.025902777777777775</v>
      </c>
      <c r="P92">
        <v>83</v>
      </c>
      <c r="Q92" s="149">
        <v>0.07261574074074074</v>
      </c>
      <c r="R92" s="14">
        <v>38</v>
      </c>
      <c r="S92" s="14">
        <v>80</v>
      </c>
    </row>
    <row r="93" spans="1:19" ht="12.75" customHeight="1">
      <c r="A93" s="13">
        <v>89</v>
      </c>
      <c r="B93" t="s">
        <v>331</v>
      </c>
      <c r="C93" t="s">
        <v>61</v>
      </c>
      <c r="D93">
        <v>1967</v>
      </c>
      <c r="E93">
        <v>17</v>
      </c>
      <c r="F93" s="20" t="s">
        <v>137</v>
      </c>
      <c r="G93" s="13" t="s">
        <v>52</v>
      </c>
      <c r="H93" s="13">
        <v>12</v>
      </c>
      <c r="I93" s="148">
        <v>0.009756944444444445</v>
      </c>
      <c r="J93">
        <v>85</v>
      </c>
      <c r="K93" s="148">
        <v>0.03684027777777778</v>
      </c>
      <c r="L93">
        <v>90</v>
      </c>
      <c r="M93" s="148">
        <v>0.04659722222222223</v>
      </c>
      <c r="N93">
        <v>86</v>
      </c>
      <c r="O93" s="148">
        <v>0.02630787037037037</v>
      </c>
      <c r="P93">
        <v>86</v>
      </c>
      <c r="Q93" s="149">
        <v>0.07290509259259259</v>
      </c>
      <c r="R93" s="14">
        <v>35</v>
      </c>
      <c r="S93" s="14">
        <v>28</v>
      </c>
    </row>
    <row r="94" spans="1:19" ht="12.75" customHeight="1">
      <c r="A94" s="13">
        <v>90</v>
      </c>
      <c r="B94" t="s">
        <v>444</v>
      </c>
      <c r="C94" t="s">
        <v>67</v>
      </c>
      <c r="D94">
        <v>1977</v>
      </c>
      <c r="E94">
        <v>109</v>
      </c>
      <c r="F94" s="20" t="s">
        <v>137</v>
      </c>
      <c r="G94" s="13" t="s">
        <v>29</v>
      </c>
      <c r="H94" s="13">
        <v>31</v>
      </c>
      <c r="I94" s="148">
        <v>0.009571759259259259</v>
      </c>
      <c r="J94">
        <v>77</v>
      </c>
      <c r="K94" s="148">
        <v>0.03820601851851852</v>
      </c>
      <c r="L94">
        <v>93</v>
      </c>
      <c r="M94" s="148">
        <v>0.04777777777777778</v>
      </c>
      <c r="N94">
        <v>90</v>
      </c>
      <c r="O94" s="148">
        <v>0.026099537037037036</v>
      </c>
      <c r="P94">
        <v>85</v>
      </c>
      <c r="Q94" s="149">
        <v>0.07387731481481481</v>
      </c>
      <c r="R94" s="14">
        <v>17</v>
      </c>
      <c r="S94" s="14">
        <v>27</v>
      </c>
    </row>
    <row r="95" spans="1:19" ht="12.75" customHeight="1">
      <c r="A95" s="13">
        <v>91</v>
      </c>
      <c r="B95" t="s">
        <v>44</v>
      </c>
      <c r="C95" t="s">
        <v>61</v>
      </c>
      <c r="D95">
        <v>1954</v>
      </c>
      <c r="E95">
        <v>343</v>
      </c>
      <c r="F95" s="20" t="s">
        <v>137</v>
      </c>
      <c r="G95" s="13" t="s">
        <v>45</v>
      </c>
      <c r="H95" s="13">
        <v>3</v>
      </c>
      <c r="I95" s="148">
        <v>0.010729166666666666</v>
      </c>
      <c r="J95">
        <v>100</v>
      </c>
      <c r="K95" s="148">
        <v>0.03671296296296296</v>
      </c>
      <c r="L95">
        <v>88</v>
      </c>
      <c r="M95" s="148">
        <v>0.047442129629629626</v>
      </c>
      <c r="N95">
        <v>89</v>
      </c>
      <c r="O95" s="148">
        <v>0.027037037037037037</v>
      </c>
      <c r="P95">
        <v>89</v>
      </c>
      <c r="Q95" s="149">
        <v>0.07447916666666667</v>
      </c>
      <c r="R95" s="14">
        <v>43</v>
      </c>
      <c r="S95" s="14">
        <v>79</v>
      </c>
    </row>
    <row r="96" spans="1:19" ht="12.75" customHeight="1">
      <c r="A96" s="13">
        <v>92</v>
      </c>
      <c r="B96" t="s">
        <v>86</v>
      </c>
      <c r="C96" t="s">
        <v>295</v>
      </c>
      <c r="D96">
        <v>1949</v>
      </c>
      <c r="E96">
        <v>60</v>
      </c>
      <c r="F96" s="20" t="s">
        <v>137</v>
      </c>
      <c r="G96" s="13" t="s">
        <v>242</v>
      </c>
      <c r="H96" s="13">
        <v>2</v>
      </c>
      <c r="I96" s="148">
        <v>0.010289351851851852</v>
      </c>
      <c r="J96">
        <v>98</v>
      </c>
      <c r="K96" s="148">
        <v>0.0375462962962963</v>
      </c>
      <c r="L96">
        <v>92</v>
      </c>
      <c r="M96" s="148">
        <v>0.04783564814814815</v>
      </c>
      <c r="N96">
        <v>91</v>
      </c>
      <c r="O96" s="148">
        <v>0.027789351851851853</v>
      </c>
      <c r="P96">
        <v>93</v>
      </c>
      <c r="Q96" s="149">
        <v>0.075625</v>
      </c>
      <c r="R96" s="14">
        <v>46</v>
      </c>
      <c r="S96" s="14">
        <v>26</v>
      </c>
    </row>
    <row r="97" spans="1:19" ht="12.75" customHeight="1">
      <c r="A97" s="13">
        <v>93</v>
      </c>
      <c r="B97" t="s">
        <v>199</v>
      </c>
      <c r="C97" t="s">
        <v>200</v>
      </c>
      <c r="D97">
        <v>1975</v>
      </c>
      <c r="E97">
        <v>94</v>
      </c>
      <c r="F97" s="20" t="s">
        <v>137</v>
      </c>
      <c r="G97" s="13" t="s">
        <v>29</v>
      </c>
      <c r="H97" s="13">
        <v>32</v>
      </c>
      <c r="I97" s="148">
        <v>0.00920138888888889</v>
      </c>
      <c r="J97">
        <v>67</v>
      </c>
      <c r="K97" s="148">
        <v>0.03871527777777778</v>
      </c>
      <c r="L97">
        <v>94</v>
      </c>
      <c r="M97" s="148">
        <v>0.04791666666666666</v>
      </c>
      <c r="N97">
        <v>93</v>
      </c>
      <c r="O97" s="148">
        <v>0.028171296296296302</v>
      </c>
      <c r="P97">
        <v>95</v>
      </c>
      <c r="Q97" s="149">
        <v>0.07608796296296295</v>
      </c>
      <c r="R97" s="14">
        <v>16</v>
      </c>
      <c r="S97" s="14">
        <v>25</v>
      </c>
    </row>
    <row r="98" spans="1:17" ht="12.75" customHeight="1">
      <c r="A98" s="13">
        <v>94</v>
      </c>
      <c r="B98" t="s">
        <v>445</v>
      </c>
      <c r="C98" t="s">
        <v>446</v>
      </c>
      <c r="D98">
        <v>1977</v>
      </c>
      <c r="E98">
        <v>340</v>
      </c>
      <c r="G98" s="13" t="s">
        <v>27</v>
      </c>
      <c r="H98" s="13">
        <v>8</v>
      </c>
      <c r="I98" s="148">
        <v>0.009837962962962963</v>
      </c>
      <c r="J98">
        <v>87</v>
      </c>
      <c r="K98" s="148">
        <v>0.03960648148148148</v>
      </c>
      <c r="L98">
        <v>95</v>
      </c>
      <c r="M98" s="148">
        <v>0.04944444444444444</v>
      </c>
      <c r="N98">
        <v>96</v>
      </c>
      <c r="O98" s="148">
        <v>0.027372685185185184</v>
      </c>
      <c r="P98">
        <v>90</v>
      </c>
      <c r="Q98" s="149">
        <v>0.07681712962962962</v>
      </c>
    </row>
    <row r="99" spans="1:19" ht="12.75" customHeight="1">
      <c r="A99" s="13">
        <v>95</v>
      </c>
      <c r="B99" t="s">
        <v>184</v>
      </c>
      <c r="C99" t="s">
        <v>115</v>
      </c>
      <c r="D99">
        <v>1959</v>
      </c>
      <c r="E99">
        <v>52</v>
      </c>
      <c r="F99" s="20" t="s">
        <v>137</v>
      </c>
      <c r="G99" s="13" t="s">
        <v>72</v>
      </c>
      <c r="H99" s="13">
        <v>2</v>
      </c>
      <c r="I99" s="148">
        <v>0.014247685185185184</v>
      </c>
      <c r="J99">
        <v>106</v>
      </c>
      <c r="K99" s="148">
        <v>0.03362268518518518</v>
      </c>
      <c r="L99">
        <v>73</v>
      </c>
      <c r="M99" s="148">
        <v>0.04787037037037037</v>
      </c>
      <c r="N99">
        <v>92</v>
      </c>
      <c r="O99" s="148">
        <v>0.029583333333333336</v>
      </c>
      <c r="P99">
        <v>96</v>
      </c>
      <c r="Q99" s="149">
        <v>0.0774537037037037</v>
      </c>
      <c r="R99" s="14">
        <v>46</v>
      </c>
      <c r="S99" s="14">
        <v>24</v>
      </c>
    </row>
    <row r="100" spans="1:19" ht="12.75" customHeight="1">
      <c r="A100" s="13">
        <v>96</v>
      </c>
      <c r="B100" t="s">
        <v>447</v>
      </c>
      <c r="C100" t="s">
        <v>448</v>
      </c>
      <c r="D100">
        <v>1975</v>
      </c>
      <c r="E100">
        <v>93</v>
      </c>
      <c r="F100" s="20" t="s">
        <v>137</v>
      </c>
      <c r="G100" s="13" t="s">
        <v>29</v>
      </c>
      <c r="H100" s="13">
        <v>33</v>
      </c>
      <c r="I100" s="148">
        <v>0.010162037037037037</v>
      </c>
      <c r="J100">
        <v>93</v>
      </c>
      <c r="K100" s="148">
        <v>0.04362268518518519</v>
      </c>
      <c r="L100">
        <v>100</v>
      </c>
      <c r="M100" s="148">
        <v>0.05378472222222222</v>
      </c>
      <c r="N100">
        <v>99</v>
      </c>
      <c r="O100" s="148">
        <v>0.027488425925925927</v>
      </c>
      <c r="P100">
        <v>91</v>
      </c>
      <c r="Q100" s="149">
        <v>0.08127314814814814</v>
      </c>
      <c r="R100" s="14">
        <v>15</v>
      </c>
      <c r="S100" s="14">
        <v>23</v>
      </c>
    </row>
    <row r="101" spans="1:19" ht="12.75" customHeight="1">
      <c r="A101" s="13">
        <v>97</v>
      </c>
      <c r="B101" t="s">
        <v>449</v>
      </c>
      <c r="C101" t="s">
        <v>450</v>
      </c>
      <c r="D101">
        <v>1993</v>
      </c>
      <c r="E101">
        <v>341</v>
      </c>
      <c r="F101" s="20" t="s">
        <v>137</v>
      </c>
      <c r="G101" s="13" t="s">
        <v>42</v>
      </c>
      <c r="H101" s="13">
        <v>4</v>
      </c>
      <c r="I101" s="148">
        <v>0.009351851851851853</v>
      </c>
      <c r="J101">
        <v>71</v>
      </c>
      <c r="K101" s="148">
        <v>0.040150462962962964</v>
      </c>
      <c r="L101">
        <v>97</v>
      </c>
      <c r="M101" s="148">
        <v>0.04950231481481482</v>
      </c>
      <c r="N101">
        <v>97</v>
      </c>
      <c r="O101" s="148">
        <v>0.03570601851851852</v>
      </c>
      <c r="P101">
        <v>101</v>
      </c>
      <c r="Q101" s="149">
        <v>0.08520833333333333</v>
      </c>
      <c r="R101" s="14">
        <v>41</v>
      </c>
      <c r="S101" s="14">
        <v>78</v>
      </c>
    </row>
    <row r="102" spans="1:17" ht="12.75" customHeight="1">
      <c r="A102" s="13">
        <v>98</v>
      </c>
      <c r="B102" t="s">
        <v>451</v>
      </c>
      <c r="C102" t="s">
        <v>185</v>
      </c>
      <c r="D102">
        <v>1990</v>
      </c>
      <c r="E102">
        <v>65</v>
      </c>
      <c r="G102" s="13" t="s">
        <v>24</v>
      </c>
      <c r="H102" s="13">
        <v>15</v>
      </c>
      <c r="I102" s="148">
        <v>0.008877314814814815</v>
      </c>
      <c r="J102">
        <v>65</v>
      </c>
      <c r="K102" s="148">
        <v>0.04737268518518519</v>
      </c>
      <c r="L102">
        <v>101</v>
      </c>
      <c r="M102" s="148">
        <v>0.05625</v>
      </c>
      <c r="N102">
        <v>101</v>
      </c>
      <c r="O102" s="148">
        <v>0.03025462962962963</v>
      </c>
      <c r="P102">
        <v>97</v>
      </c>
      <c r="Q102" s="149">
        <v>0.08650462962962963</v>
      </c>
    </row>
    <row r="103" spans="1:19" ht="12.75" customHeight="1">
      <c r="A103" s="13">
        <v>99</v>
      </c>
      <c r="B103" t="s">
        <v>452</v>
      </c>
      <c r="C103" t="s">
        <v>67</v>
      </c>
      <c r="D103">
        <v>1962</v>
      </c>
      <c r="E103">
        <v>74</v>
      </c>
      <c r="F103" s="20" t="s">
        <v>137</v>
      </c>
      <c r="G103" s="13" t="s">
        <v>52</v>
      </c>
      <c r="H103" s="13">
        <v>13</v>
      </c>
      <c r="I103" s="148">
        <v>0.01266203703703704</v>
      </c>
      <c r="J103">
        <v>105</v>
      </c>
      <c r="K103" s="148">
        <v>0.04082175925925926</v>
      </c>
      <c r="L103">
        <v>98</v>
      </c>
      <c r="M103" s="148">
        <v>0.05348379629629629</v>
      </c>
      <c r="N103">
        <v>98</v>
      </c>
      <c r="O103" s="148">
        <v>0.03479166666666667</v>
      </c>
      <c r="P103">
        <v>99</v>
      </c>
      <c r="Q103" s="149">
        <v>0.08827546296296296</v>
      </c>
      <c r="R103" s="14">
        <v>34</v>
      </c>
      <c r="S103" s="14">
        <v>22</v>
      </c>
    </row>
    <row r="104" spans="1:19" ht="12.75" customHeight="1">
      <c r="A104" s="13">
        <v>100</v>
      </c>
      <c r="B104" t="s">
        <v>111</v>
      </c>
      <c r="C104" t="s">
        <v>112</v>
      </c>
      <c r="D104">
        <v>1955</v>
      </c>
      <c r="E104">
        <v>86</v>
      </c>
      <c r="F104" s="20" t="s">
        <v>137</v>
      </c>
      <c r="G104" s="13" t="s">
        <v>72</v>
      </c>
      <c r="H104" s="13">
        <v>3</v>
      </c>
      <c r="I104" s="148">
        <v>0.014328703703703703</v>
      </c>
      <c r="J104">
        <v>107</v>
      </c>
      <c r="K104" s="148">
        <v>0.04127314814814815</v>
      </c>
      <c r="L104">
        <v>99</v>
      </c>
      <c r="M104" s="148">
        <v>0.05560185185185185</v>
      </c>
      <c r="N104">
        <v>100</v>
      </c>
      <c r="O104" s="148">
        <v>0.03497685185185185</v>
      </c>
      <c r="P104">
        <v>100</v>
      </c>
      <c r="Q104" s="149">
        <v>0.0905787037037037</v>
      </c>
      <c r="R104" s="14">
        <v>43</v>
      </c>
      <c r="S104" s="14">
        <v>21</v>
      </c>
    </row>
    <row r="105" spans="1:19" ht="12.75" customHeight="1">
      <c r="A105" s="13">
        <v>101</v>
      </c>
      <c r="B105" t="s">
        <v>453</v>
      </c>
      <c r="C105" t="s">
        <v>67</v>
      </c>
      <c r="D105">
        <v>1996</v>
      </c>
      <c r="E105">
        <v>51</v>
      </c>
      <c r="F105" s="20" t="s">
        <v>137</v>
      </c>
      <c r="G105" s="13" t="s">
        <v>48</v>
      </c>
      <c r="H105" s="13">
        <v>12</v>
      </c>
      <c r="I105" s="148">
        <v>0.011354166666666667</v>
      </c>
      <c r="J105">
        <v>102</v>
      </c>
      <c r="K105" s="148">
        <v>0.04835648148148148</v>
      </c>
      <c r="L105">
        <v>102</v>
      </c>
      <c r="M105" s="148">
        <v>0.059710648148148145</v>
      </c>
      <c r="N105">
        <v>102</v>
      </c>
      <c r="O105" s="148">
        <v>0.0327662037037037</v>
      </c>
      <c r="P105">
        <v>98</v>
      </c>
      <c r="Q105" s="149">
        <v>0.09247685185185185</v>
      </c>
      <c r="R105" s="14">
        <v>34</v>
      </c>
      <c r="S105" s="14">
        <v>20</v>
      </c>
    </row>
    <row r="106" spans="1:17" ht="12.75" customHeight="1">
      <c r="A106" s="13">
        <v>102</v>
      </c>
      <c r="B106" t="s">
        <v>110</v>
      </c>
      <c r="C106" t="s">
        <v>260</v>
      </c>
      <c r="D106">
        <v>1966</v>
      </c>
      <c r="E106">
        <v>75</v>
      </c>
      <c r="G106" s="13" t="s">
        <v>52</v>
      </c>
      <c r="H106" s="13">
        <v>14</v>
      </c>
      <c r="I106" s="148">
        <v>0.009444444444444445</v>
      </c>
      <c r="J106">
        <v>75</v>
      </c>
      <c r="K106" s="148">
        <v>0.039942129629629626</v>
      </c>
      <c r="L106">
        <v>96</v>
      </c>
      <c r="M106" s="148">
        <v>0.049386574074074076</v>
      </c>
      <c r="N106">
        <v>95</v>
      </c>
      <c r="O106" s="148">
        <v>0.04738425925925926</v>
      </c>
      <c r="P106">
        <v>103</v>
      </c>
      <c r="Q106" s="149">
        <v>0.09677083333333332</v>
      </c>
    </row>
    <row r="107" spans="1:19" ht="12.75" customHeight="1">
      <c r="A107" s="13">
        <v>103</v>
      </c>
      <c r="B107" t="s">
        <v>454</v>
      </c>
      <c r="C107" t="s">
        <v>455</v>
      </c>
      <c r="D107">
        <v>1970</v>
      </c>
      <c r="E107">
        <v>46</v>
      </c>
      <c r="F107" s="20" t="s">
        <v>137</v>
      </c>
      <c r="G107" s="13" t="s">
        <v>52</v>
      </c>
      <c r="H107" s="13">
        <v>15</v>
      </c>
      <c r="I107" s="148">
        <v>0.01074074074074074</v>
      </c>
      <c r="J107">
        <v>101</v>
      </c>
      <c r="K107" s="148">
        <v>0.05430555555555555</v>
      </c>
      <c r="L107">
        <v>103</v>
      </c>
      <c r="M107" s="148">
        <v>0.0650462962962963</v>
      </c>
      <c r="N107">
        <v>103</v>
      </c>
      <c r="O107" s="148">
        <v>0.04009259259259259</v>
      </c>
      <c r="P107">
        <v>102</v>
      </c>
      <c r="Q107" s="149">
        <v>0.10513888888888889</v>
      </c>
      <c r="R107" s="14">
        <v>33</v>
      </c>
      <c r="S107" s="14">
        <v>19</v>
      </c>
    </row>
    <row r="108" spans="1:19" ht="12.75" customHeight="1">
      <c r="A108" s="13">
        <v>104</v>
      </c>
      <c r="B108" t="s">
        <v>456</v>
      </c>
      <c r="C108" t="s">
        <v>67</v>
      </c>
      <c r="D108">
        <v>1968</v>
      </c>
      <c r="E108">
        <v>48</v>
      </c>
      <c r="F108" s="20" t="s">
        <v>137</v>
      </c>
      <c r="G108" s="13" t="s">
        <v>52</v>
      </c>
      <c r="H108" s="13">
        <v>16</v>
      </c>
      <c r="I108" s="148">
        <v>0.011793981481481482</v>
      </c>
      <c r="J108">
        <v>103</v>
      </c>
      <c r="K108" s="148">
        <v>0.06048611111111111</v>
      </c>
      <c r="L108">
        <v>104</v>
      </c>
      <c r="M108" s="148">
        <v>0.07228009259259259</v>
      </c>
      <c r="N108">
        <v>104</v>
      </c>
      <c r="O108" s="148">
        <v>0.058275462962962966</v>
      </c>
      <c r="P108">
        <v>104</v>
      </c>
      <c r="Q108" s="149">
        <v>0.13055555555555556</v>
      </c>
      <c r="R108" s="14">
        <v>32</v>
      </c>
      <c r="S108" s="14">
        <v>18</v>
      </c>
    </row>
    <row r="109" spans="1:17" ht="12.75" customHeight="1">
      <c r="A109" s="13">
        <v>105</v>
      </c>
      <c r="B109" t="s">
        <v>281</v>
      </c>
      <c r="C109" t="s">
        <v>367</v>
      </c>
      <c r="D109">
        <v>2001</v>
      </c>
      <c r="E109">
        <v>7</v>
      </c>
      <c r="F109" s="20" t="s">
        <v>137</v>
      </c>
      <c r="G109" s="13" t="s">
        <v>32</v>
      </c>
      <c r="H109" s="13">
        <v>6</v>
      </c>
      <c r="I109" s="148">
        <v>0.0050347222222222225</v>
      </c>
      <c r="J109">
        <v>1</v>
      </c>
      <c r="K109" s="148">
        <v>0</v>
      </c>
      <c r="L109">
        <v>105</v>
      </c>
      <c r="M109" s="148">
        <v>0</v>
      </c>
      <c r="N109">
        <v>105</v>
      </c>
      <c r="O109" s="148">
        <v>0</v>
      </c>
      <c r="P109">
        <v>105</v>
      </c>
      <c r="Q109" s="149">
        <v>0</v>
      </c>
    </row>
    <row r="110" spans="1:17" ht="12.75" customHeight="1">
      <c r="A110" s="13">
        <v>106</v>
      </c>
      <c r="B110" t="s">
        <v>251</v>
      </c>
      <c r="C110" t="s">
        <v>278</v>
      </c>
      <c r="D110">
        <v>1975</v>
      </c>
      <c r="E110">
        <v>106</v>
      </c>
      <c r="F110" s="20" t="s">
        <v>137</v>
      </c>
      <c r="G110" s="13" t="s">
        <v>29</v>
      </c>
      <c r="H110" s="13">
        <v>34</v>
      </c>
      <c r="I110" s="148">
        <v>0.008159722222222223</v>
      </c>
      <c r="J110">
        <v>43</v>
      </c>
      <c r="K110" s="148">
        <v>0</v>
      </c>
      <c r="L110">
        <v>106</v>
      </c>
      <c r="M110" s="148">
        <v>0</v>
      </c>
      <c r="N110">
        <v>106</v>
      </c>
      <c r="O110" s="148">
        <v>0</v>
      </c>
      <c r="P110">
        <v>106</v>
      </c>
      <c r="Q110" s="149">
        <v>0</v>
      </c>
    </row>
    <row r="111" spans="1:17" ht="12.75" customHeight="1">
      <c r="A111" s="13">
        <v>107</v>
      </c>
      <c r="B111" t="s">
        <v>457</v>
      </c>
      <c r="C111" t="s">
        <v>421</v>
      </c>
      <c r="D111">
        <v>1977</v>
      </c>
      <c r="E111">
        <v>90</v>
      </c>
      <c r="F111" s="20" t="s">
        <v>137</v>
      </c>
      <c r="G111" s="13" t="s">
        <v>29</v>
      </c>
      <c r="H111" s="13">
        <v>35</v>
      </c>
      <c r="I111" s="148">
        <v>0.00917824074074074</v>
      </c>
      <c r="J111">
        <v>66</v>
      </c>
      <c r="K111" s="148">
        <v>0</v>
      </c>
      <c r="L111">
        <v>107</v>
      </c>
      <c r="M111" s="148">
        <v>0</v>
      </c>
      <c r="N111">
        <v>107</v>
      </c>
      <c r="O111" s="148">
        <v>0</v>
      </c>
      <c r="P111">
        <v>107</v>
      </c>
      <c r="Q111" s="149">
        <v>0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2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8" width="4.25390625" style="178" customWidth="1"/>
    <col min="19" max="19" width="4.25390625" style="14" customWidth="1"/>
    <col min="20" max="16384" width="8.875" style="22" customWidth="1"/>
  </cols>
  <sheetData>
    <row r="1" spans="1:17" ht="15" customHeight="1">
      <c r="A1" s="188" t="s">
        <v>458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5" customHeight="1">
      <c r="A2" s="188" t="s">
        <v>459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5" customHeight="1">
      <c r="A3" s="23"/>
      <c r="D3" s="12"/>
      <c r="F3" s="24"/>
      <c r="G3" s="23"/>
      <c r="H3" s="23"/>
      <c r="J3" s="12"/>
      <c r="L3" s="12"/>
      <c r="N3" s="12"/>
      <c r="P3" s="12"/>
      <c r="Q3" s="23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24" t="s">
        <v>128</v>
      </c>
      <c r="G4" s="23" t="s">
        <v>4</v>
      </c>
      <c r="H4" s="23" t="s">
        <v>5</v>
      </c>
      <c r="I4" s="23" t="s">
        <v>150</v>
      </c>
      <c r="J4" s="23" t="s">
        <v>5</v>
      </c>
      <c r="K4" s="23" t="s">
        <v>130</v>
      </c>
      <c r="L4" s="23" t="s">
        <v>5</v>
      </c>
      <c r="M4" s="23" t="s">
        <v>131</v>
      </c>
      <c r="N4" s="23" t="s">
        <v>5</v>
      </c>
      <c r="O4" s="23" t="s">
        <v>132</v>
      </c>
      <c r="P4" s="23" t="s">
        <v>5</v>
      </c>
      <c r="Q4" s="23" t="s">
        <v>133</v>
      </c>
      <c r="R4" s="179" t="s">
        <v>6</v>
      </c>
      <c r="S4" s="37" t="s">
        <v>7</v>
      </c>
    </row>
    <row r="5" spans="1:19" ht="12.75" customHeight="1">
      <c r="A5" s="13">
        <v>1</v>
      </c>
      <c r="B5" t="s">
        <v>206</v>
      </c>
      <c r="C5" t="s">
        <v>460</v>
      </c>
      <c r="D5">
        <v>1993</v>
      </c>
      <c r="E5">
        <v>76</v>
      </c>
      <c r="F5" s="20" t="s">
        <v>137</v>
      </c>
      <c r="G5" s="13" t="s">
        <v>48</v>
      </c>
      <c r="H5" s="13">
        <v>1</v>
      </c>
      <c r="I5" s="184">
        <v>0.007071759259259259</v>
      </c>
      <c r="J5" s="12">
        <v>2</v>
      </c>
      <c r="K5" s="184">
        <v>0.025196759259259256</v>
      </c>
      <c r="L5" s="12">
        <v>3</v>
      </c>
      <c r="M5" s="184">
        <v>0.03226851851851852</v>
      </c>
      <c r="N5" s="12">
        <v>2</v>
      </c>
      <c r="O5" s="184">
        <v>0.014155092592592592</v>
      </c>
      <c r="P5" s="12">
        <v>1</v>
      </c>
      <c r="Q5" s="185">
        <v>0.04642361111111112</v>
      </c>
      <c r="R5" s="177">
        <v>50</v>
      </c>
      <c r="S5" s="14">
        <v>100</v>
      </c>
    </row>
    <row r="6" spans="1:18" ht="12.75" customHeight="1">
      <c r="A6" s="13">
        <v>2</v>
      </c>
      <c r="B6" t="s">
        <v>461</v>
      </c>
      <c r="C6" t="s">
        <v>462</v>
      </c>
      <c r="D6">
        <v>1983</v>
      </c>
      <c r="E6">
        <v>64</v>
      </c>
      <c r="G6" s="13" t="s">
        <v>24</v>
      </c>
      <c r="H6" s="13">
        <v>1</v>
      </c>
      <c r="I6" s="184">
        <v>0.0071643518518518514</v>
      </c>
      <c r="J6" s="12">
        <v>3</v>
      </c>
      <c r="K6" s="184">
        <v>0.025023148148148145</v>
      </c>
      <c r="L6" s="12">
        <v>1</v>
      </c>
      <c r="M6" s="184">
        <v>0.0321875</v>
      </c>
      <c r="N6" s="12">
        <v>1</v>
      </c>
      <c r="O6" s="184">
        <v>0.01513888888888889</v>
      </c>
      <c r="P6" s="12">
        <v>3</v>
      </c>
      <c r="Q6" s="185">
        <v>0.04732638888888888</v>
      </c>
      <c r="R6" s="177"/>
    </row>
    <row r="7" spans="1:19" ht="12.75" customHeight="1">
      <c r="A7" s="13">
        <v>3</v>
      </c>
      <c r="B7" t="s">
        <v>463</v>
      </c>
      <c r="C7" t="s">
        <v>293</v>
      </c>
      <c r="D7">
        <v>1982</v>
      </c>
      <c r="E7">
        <v>49</v>
      </c>
      <c r="F7" s="19" t="s">
        <v>137</v>
      </c>
      <c r="G7" s="13" t="s">
        <v>24</v>
      </c>
      <c r="H7" s="13">
        <v>2</v>
      </c>
      <c r="I7" s="184">
        <v>0.007175925925925926</v>
      </c>
      <c r="J7" s="12">
        <v>4</v>
      </c>
      <c r="K7" s="184">
        <v>0.025104166666666664</v>
      </c>
      <c r="L7" s="12">
        <v>2</v>
      </c>
      <c r="M7" s="184">
        <v>0.03228009259259259</v>
      </c>
      <c r="N7" s="12">
        <v>3</v>
      </c>
      <c r="O7" s="184">
        <v>0.01582175925925926</v>
      </c>
      <c r="P7" s="12">
        <v>4</v>
      </c>
      <c r="Q7" s="185">
        <v>0.04810185185185185</v>
      </c>
      <c r="R7" s="177">
        <v>50</v>
      </c>
      <c r="S7" s="14">
        <v>96</v>
      </c>
    </row>
    <row r="8" spans="1:19" ht="12.75" customHeight="1">
      <c r="A8" s="13">
        <v>4</v>
      </c>
      <c r="B8" t="s">
        <v>66</v>
      </c>
      <c r="C8" t="s">
        <v>293</v>
      </c>
      <c r="D8">
        <v>1978</v>
      </c>
      <c r="E8">
        <v>59</v>
      </c>
      <c r="F8" s="20" t="s">
        <v>137</v>
      </c>
      <c r="G8" s="13" t="s">
        <v>29</v>
      </c>
      <c r="H8" s="13">
        <v>1</v>
      </c>
      <c r="I8" s="184">
        <v>0.007361111111111111</v>
      </c>
      <c r="J8" s="12">
        <v>7</v>
      </c>
      <c r="K8" s="184">
        <v>0.026064814814814815</v>
      </c>
      <c r="L8" s="12">
        <v>16</v>
      </c>
      <c r="M8" s="184">
        <v>0.03342592592592592</v>
      </c>
      <c r="N8" s="12">
        <v>12</v>
      </c>
      <c r="O8" s="184">
        <v>0.015868055555555555</v>
      </c>
      <c r="P8" s="12">
        <v>5</v>
      </c>
      <c r="Q8" s="185">
        <v>0.04929398148148148</v>
      </c>
      <c r="R8" s="177">
        <v>50</v>
      </c>
      <c r="S8" s="14">
        <v>93</v>
      </c>
    </row>
    <row r="9" spans="1:19" ht="12.75" customHeight="1">
      <c r="A9" s="13">
        <v>5</v>
      </c>
      <c r="B9" t="s">
        <v>47</v>
      </c>
      <c r="C9" t="s">
        <v>220</v>
      </c>
      <c r="D9">
        <v>1995</v>
      </c>
      <c r="E9">
        <v>40</v>
      </c>
      <c r="F9" s="20" t="s">
        <v>137</v>
      </c>
      <c r="G9" s="13" t="s">
        <v>48</v>
      </c>
      <c r="H9" s="13">
        <v>2</v>
      </c>
      <c r="I9" s="184">
        <v>0.0071874999999999994</v>
      </c>
      <c r="J9" s="12">
        <v>5</v>
      </c>
      <c r="K9" s="184">
        <v>0.02621527777777778</v>
      </c>
      <c r="L9" s="12">
        <v>17</v>
      </c>
      <c r="M9" s="184">
        <v>0.033402777777777774</v>
      </c>
      <c r="N9" s="12">
        <v>10</v>
      </c>
      <c r="O9" s="184">
        <v>0.01621527777777778</v>
      </c>
      <c r="P9" s="12">
        <v>6</v>
      </c>
      <c r="Q9" s="185">
        <v>0.04961805555555556</v>
      </c>
      <c r="R9" s="177">
        <v>46</v>
      </c>
      <c r="S9" s="14">
        <v>91</v>
      </c>
    </row>
    <row r="10" spans="1:19" ht="12.75" customHeight="1">
      <c r="A10" s="13">
        <v>6</v>
      </c>
      <c r="B10" t="s">
        <v>28</v>
      </c>
      <c r="C10" t="s">
        <v>295</v>
      </c>
      <c r="D10">
        <v>1976</v>
      </c>
      <c r="E10">
        <v>138</v>
      </c>
      <c r="F10" s="20" t="s">
        <v>137</v>
      </c>
      <c r="G10" s="13" t="s">
        <v>29</v>
      </c>
      <c r="H10" s="13">
        <v>2</v>
      </c>
      <c r="I10" s="184">
        <v>0.0077083333333333335</v>
      </c>
      <c r="J10" s="12">
        <v>15</v>
      </c>
      <c r="K10" s="184">
        <v>0.025729166666666664</v>
      </c>
      <c r="L10" s="12">
        <v>11</v>
      </c>
      <c r="M10" s="184">
        <v>0.0334375</v>
      </c>
      <c r="N10" s="12">
        <v>13</v>
      </c>
      <c r="O10" s="184">
        <v>0.016249999999999997</v>
      </c>
      <c r="P10" s="12">
        <v>7</v>
      </c>
      <c r="Q10" s="185">
        <v>0.049687499999999996</v>
      </c>
      <c r="R10" s="177">
        <v>46</v>
      </c>
      <c r="S10" s="14">
        <v>90</v>
      </c>
    </row>
    <row r="11" spans="1:19" ht="12.75" customHeight="1">
      <c r="A11" s="13">
        <v>7</v>
      </c>
      <c r="B11" t="s">
        <v>266</v>
      </c>
      <c r="C11" t="s">
        <v>293</v>
      </c>
      <c r="D11">
        <v>1983</v>
      </c>
      <c r="E11">
        <v>22</v>
      </c>
      <c r="F11" s="20" t="s">
        <v>137</v>
      </c>
      <c r="G11" s="13" t="s">
        <v>24</v>
      </c>
      <c r="H11" s="13">
        <v>3</v>
      </c>
      <c r="I11" s="184">
        <v>0.007743055555555556</v>
      </c>
      <c r="J11" s="12">
        <v>18</v>
      </c>
      <c r="K11" s="184">
        <v>0.025613425925925925</v>
      </c>
      <c r="L11" s="12">
        <v>9</v>
      </c>
      <c r="M11" s="184">
        <v>0.03335648148148148</v>
      </c>
      <c r="N11" s="12">
        <v>7</v>
      </c>
      <c r="O11" s="184">
        <v>0.01644675925925926</v>
      </c>
      <c r="P11" s="12">
        <v>9</v>
      </c>
      <c r="Q11" s="185">
        <v>0.04980324074074074</v>
      </c>
      <c r="R11" s="177">
        <v>46</v>
      </c>
      <c r="S11" s="14">
        <v>89</v>
      </c>
    </row>
    <row r="12" spans="1:19" ht="12.75" customHeight="1">
      <c r="A12" s="13">
        <v>8</v>
      </c>
      <c r="B12" t="s">
        <v>251</v>
      </c>
      <c r="C12" t="s">
        <v>104</v>
      </c>
      <c r="D12">
        <v>1975</v>
      </c>
      <c r="E12">
        <v>106</v>
      </c>
      <c r="F12" s="20" t="s">
        <v>137</v>
      </c>
      <c r="G12" s="13" t="s">
        <v>29</v>
      </c>
      <c r="H12" s="13">
        <v>3</v>
      </c>
      <c r="I12" s="184">
        <v>0.007465277777777778</v>
      </c>
      <c r="J12" s="12">
        <v>10</v>
      </c>
      <c r="K12" s="184">
        <v>0.025949074074074072</v>
      </c>
      <c r="L12" s="12">
        <v>13</v>
      </c>
      <c r="M12" s="184">
        <v>0.033414351851851855</v>
      </c>
      <c r="N12" s="12">
        <v>11</v>
      </c>
      <c r="O12" s="184">
        <v>0.01650462962962963</v>
      </c>
      <c r="P12" s="12">
        <v>10</v>
      </c>
      <c r="Q12" s="185">
        <v>0.049918981481481474</v>
      </c>
      <c r="R12" s="177">
        <v>43</v>
      </c>
      <c r="S12" s="14">
        <v>88</v>
      </c>
    </row>
    <row r="13" spans="1:19" ht="12.75" customHeight="1">
      <c r="A13" s="13">
        <v>9</v>
      </c>
      <c r="B13" t="s">
        <v>464</v>
      </c>
      <c r="C13" t="s">
        <v>67</v>
      </c>
      <c r="D13">
        <v>1990</v>
      </c>
      <c r="E13">
        <v>72</v>
      </c>
      <c r="F13" s="20" t="s">
        <v>137</v>
      </c>
      <c r="G13" s="13" t="s">
        <v>24</v>
      </c>
      <c r="H13" s="13">
        <v>4</v>
      </c>
      <c r="I13" s="184">
        <v>0.007511574074074074</v>
      </c>
      <c r="J13" s="12">
        <v>12</v>
      </c>
      <c r="K13" s="184">
        <v>0.025949074074074072</v>
      </c>
      <c r="L13" s="12">
        <v>14</v>
      </c>
      <c r="M13" s="184">
        <v>0.03346064814814815</v>
      </c>
      <c r="N13" s="12">
        <v>15</v>
      </c>
      <c r="O13" s="184">
        <v>0.016527777777777777</v>
      </c>
      <c r="P13" s="12">
        <v>11</v>
      </c>
      <c r="Q13" s="185">
        <v>0.04998842592592592</v>
      </c>
      <c r="R13" s="177">
        <v>43</v>
      </c>
      <c r="S13" s="14">
        <v>87</v>
      </c>
    </row>
    <row r="14" spans="1:19" ht="12.75" customHeight="1">
      <c r="A14" s="13">
        <v>10</v>
      </c>
      <c r="B14" t="s">
        <v>54</v>
      </c>
      <c r="C14" t="s">
        <v>293</v>
      </c>
      <c r="D14">
        <v>1991</v>
      </c>
      <c r="E14">
        <v>125</v>
      </c>
      <c r="F14" s="20" t="s">
        <v>137</v>
      </c>
      <c r="G14" s="13" t="s">
        <v>48</v>
      </c>
      <c r="H14" s="13">
        <v>3</v>
      </c>
      <c r="I14" s="184">
        <v>0.007453703703703703</v>
      </c>
      <c r="J14" s="12">
        <v>9</v>
      </c>
      <c r="K14" s="184">
        <v>0.026041666666666668</v>
      </c>
      <c r="L14" s="12">
        <v>15</v>
      </c>
      <c r="M14" s="184">
        <v>0.03349537037037037</v>
      </c>
      <c r="N14" s="12">
        <v>17</v>
      </c>
      <c r="O14" s="184">
        <v>0.016886574074074075</v>
      </c>
      <c r="P14" s="12">
        <v>13</v>
      </c>
      <c r="Q14" s="185">
        <v>0.050381944444444444</v>
      </c>
      <c r="R14" s="177">
        <v>43</v>
      </c>
      <c r="S14" s="14">
        <v>86</v>
      </c>
    </row>
    <row r="15" spans="1:19" ht="12.75" customHeight="1">
      <c r="A15" s="13">
        <v>11</v>
      </c>
      <c r="B15" t="s">
        <v>46</v>
      </c>
      <c r="C15" t="s">
        <v>61</v>
      </c>
      <c r="D15">
        <v>1980</v>
      </c>
      <c r="E15">
        <v>13</v>
      </c>
      <c r="F15" s="20" t="s">
        <v>137</v>
      </c>
      <c r="G15" s="13" t="s">
        <v>29</v>
      </c>
      <c r="H15" s="13">
        <v>4</v>
      </c>
      <c r="I15" s="184">
        <v>0.007442129629629629</v>
      </c>
      <c r="J15" s="12">
        <v>8</v>
      </c>
      <c r="K15" s="184">
        <v>0.025810185185185183</v>
      </c>
      <c r="L15" s="12">
        <v>12</v>
      </c>
      <c r="M15" s="184">
        <v>0.03325231481481481</v>
      </c>
      <c r="N15" s="12">
        <v>4</v>
      </c>
      <c r="O15" s="184">
        <v>0.01721064814814815</v>
      </c>
      <c r="P15" s="12">
        <v>18</v>
      </c>
      <c r="Q15" s="185">
        <v>0.05046296296296296</v>
      </c>
      <c r="R15" s="177">
        <v>41</v>
      </c>
      <c r="S15" s="14">
        <v>85</v>
      </c>
    </row>
    <row r="16" spans="1:18" ht="12.75" customHeight="1">
      <c r="A16" s="13">
        <v>12</v>
      </c>
      <c r="B16" t="s">
        <v>465</v>
      </c>
      <c r="C16" t="s">
        <v>462</v>
      </c>
      <c r="D16">
        <v>1997</v>
      </c>
      <c r="E16">
        <v>135</v>
      </c>
      <c r="G16" s="13" t="s">
        <v>48</v>
      </c>
      <c r="H16" s="13">
        <v>4</v>
      </c>
      <c r="I16" s="184">
        <v>0.007905092592592592</v>
      </c>
      <c r="J16" s="12">
        <v>21</v>
      </c>
      <c r="K16" s="184">
        <v>0.025567129629629634</v>
      </c>
      <c r="L16" s="12">
        <v>8</v>
      </c>
      <c r="M16" s="184">
        <v>0.03347222222222222</v>
      </c>
      <c r="N16" s="12">
        <v>16</v>
      </c>
      <c r="O16" s="184">
        <v>0.017013888888888887</v>
      </c>
      <c r="P16" s="12">
        <v>14</v>
      </c>
      <c r="Q16" s="185">
        <v>0.050486111111111114</v>
      </c>
      <c r="R16" s="177"/>
    </row>
    <row r="17" spans="1:19" ht="12.75" customHeight="1">
      <c r="A17" s="13">
        <v>13</v>
      </c>
      <c r="B17" t="s">
        <v>49</v>
      </c>
      <c r="C17" t="s">
        <v>293</v>
      </c>
      <c r="D17">
        <v>1995</v>
      </c>
      <c r="E17">
        <v>18</v>
      </c>
      <c r="F17" s="20" t="s">
        <v>137</v>
      </c>
      <c r="G17" s="13" t="s">
        <v>48</v>
      </c>
      <c r="H17" s="13">
        <v>5</v>
      </c>
      <c r="I17" s="184">
        <v>0.008032407407407407</v>
      </c>
      <c r="J17" s="12">
        <v>27</v>
      </c>
      <c r="K17" s="184">
        <v>0.02528935185185185</v>
      </c>
      <c r="L17" s="12">
        <v>5</v>
      </c>
      <c r="M17" s="184">
        <v>0.03332175925925926</v>
      </c>
      <c r="N17" s="12">
        <v>5</v>
      </c>
      <c r="O17" s="184">
        <v>0.017280092592592593</v>
      </c>
      <c r="P17" s="12">
        <v>19</v>
      </c>
      <c r="Q17" s="185">
        <v>0.05060185185185185</v>
      </c>
      <c r="R17" s="177">
        <v>41</v>
      </c>
      <c r="S17" s="14">
        <v>84</v>
      </c>
    </row>
    <row r="18" spans="1:19" ht="12.75" customHeight="1">
      <c r="A18" s="13">
        <v>14</v>
      </c>
      <c r="B18" t="s">
        <v>226</v>
      </c>
      <c r="C18" t="s">
        <v>460</v>
      </c>
      <c r="D18">
        <v>1962</v>
      </c>
      <c r="E18">
        <v>130</v>
      </c>
      <c r="F18" s="20" t="s">
        <v>137</v>
      </c>
      <c r="G18" s="13" t="s">
        <v>52</v>
      </c>
      <c r="H18" s="13">
        <v>1</v>
      </c>
      <c r="I18" s="184">
        <v>0.008090277777777778</v>
      </c>
      <c r="J18" s="12">
        <v>31</v>
      </c>
      <c r="K18" s="184">
        <v>0.025277777777777777</v>
      </c>
      <c r="L18" s="12">
        <v>4</v>
      </c>
      <c r="M18" s="184">
        <v>0.033368055555555554</v>
      </c>
      <c r="N18" s="12">
        <v>8</v>
      </c>
      <c r="O18" s="184">
        <v>0.017291666666666667</v>
      </c>
      <c r="P18" s="12">
        <v>20</v>
      </c>
      <c r="Q18" s="185">
        <v>0.050659722222222224</v>
      </c>
      <c r="R18" s="177">
        <v>50</v>
      </c>
      <c r="S18" s="14">
        <v>83</v>
      </c>
    </row>
    <row r="19" spans="1:19" ht="12.75" customHeight="1">
      <c r="A19" s="13">
        <v>15</v>
      </c>
      <c r="B19" t="s">
        <v>466</v>
      </c>
      <c r="C19" t="s">
        <v>467</v>
      </c>
      <c r="D19">
        <v>1993</v>
      </c>
      <c r="E19">
        <v>133</v>
      </c>
      <c r="F19" s="20" t="s">
        <v>137</v>
      </c>
      <c r="G19" s="13" t="s">
        <v>48</v>
      </c>
      <c r="H19" s="13">
        <v>6</v>
      </c>
      <c r="I19" s="184">
        <v>0.0067476851851851856</v>
      </c>
      <c r="J19" s="12">
        <v>1</v>
      </c>
      <c r="K19" s="184">
        <v>0.029826388888888892</v>
      </c>
      <c r="L19" s="12">
        <v>49</v>
      </c>
      <c r="M19" s="184">
        <v>0.03657407407407407</v>
      </c>
      <c r="N19" s="12">
        <v>35</v>
      </c>
      <c r="O19" s="184">
        <v>0.014305555555555557</v>
      </c>
      <c r="P19" s="12">
        <v>2</v>
      </c>
      <c r="Q19" s="185">
        <v>0.05087962962962963</v>
      </c>
      <c r="R19" s="177">
        <v>40</v>
      </c>
      <c r="S19" s="14">
        <v>82</v>
      </c>
    </row>
    <row r="20" spans="1:19" ht="12.75" customHeight="1">
      <c r="A20" s="13">
        <v>16</v>
      </c>
      <c r="B20" t="s">
        <v>53</v>
      </c>
      <c r="C20" t="s">
        <v>61</v>
      </c>
      <c r="D20">
        <v>1976</v>
      </c>
      <c r="E20">
        <v>28</v>
      </c>
      <c r="F20" s="20" t="s">
        <v>137</v>
      </c>
      <c r="G20" s="13" t="s">
        <v>29</v>
      </c>
      <c r="H20" s="13">
        <v>5</v>
      </c>
      <c r="I20" s="184">
        <v>0.0077314814814814815</v>
      </c>
      <c r="J20" s="12">
        <v>17</v>
      </c>
      <c r="K20" s="184">
        <v>0.025648148148148146</v>
      </c>
      <c r="L20" s="12">
        <v>10</v>
      </c>
      <c r="M20" s="184">
        <v>0.033379629629629634</v>
      </c>
      <c r="N20" s="12">
        <v>9</v>
      </c>
      <c r="O20" s="184">
        <v>0.017719907407407406</v>
      </c>
      <c r="P20" s="12">
        <v>26</v>
      </c>
      <c r="Q20" s="185">
        <v>0.05109953703703704</v>
      </c>
      <c r="R20" s="177">
        <v>40</v>
      </c>
      <c r="S20" s="14">
        <v>81</v>
      </c>
    </row>
    <row r="21" spans="1:19" ht="12.75" customHeight="1">
      <c r="A21" s="13">
        <v>17</v>
      </c>
      <c r="B21" t="s">
        <v>38</v>
      </c>
      <c r="C21" t="s">
        <v>295</v>
      </c>
      <c r="D21">
        <v>1974</v>
      </c>
      <c r="E21">
        <v>33</v>
      </c>
      <c r="F21" s="20" t="s">
        <v>137</v>
      </c>
      <c r="G21" s="13" t="s">
        <v>29</v>
      </c>
      <c r="H21" s="13">
        <v>6</v>
      </c>
      <c r="I21" s="184">
        <v>0.007835648148148149</v>
      </c>
      <c r="J21" s="12">
        <v>19</v>
      </c>
      <c r="K21" s="184">
        <v>0.02549768518518519</v>
      </c>
      <c r="L21" s="12">
        <v>7</v>
      </c>
      <c r="M21" s="184">
        <v>0.03333333333333333</v>
      </c>
      <c r="N21" s="12">
        <v>6</v>
      </c>
      <c r="O21" s="184">
        <v>0.018194444444444444</v>
      </c>
      <c r="P21" s="12">
        <v>32</v>
      </c>
      <c r="Q21" s="185">
        <v>0.051527777777777777</v>
      </c>
      <c r="R21" s="177">
        <v>39</v>
      </c>
      <c r="S21" s="14">
        <v>80</v>
      </c>
    </row>
    <row r="22" spans="1:18" ht="12.75" customHeight="1">
      <c r="A22" s="13">
        <v>18</v>
      </c>
      <c r="B22" t="s">
        <v>468</v>
      </c>
      <c r="C22" t="s">
        <v>469</v>
      </c>
      <c r="D22">
        <v>1968</v>
      </c>
      <c r="E22">
        <v>144</v>
      </c>
      <c r="F22"/>
      <c r="G22" s="13" t="s">
        <v>52</v>
      </c>
      <c r="H22" s="13">
        <v>2</v>
      </c>
      <c r="I22" s="184">
        <v>0.007222222222222223</v>
      </c>
      <c r="J22" s="12">
        <v>6</v>
      </c>
      <c r="K22" s="184">
        <v>0.02837962962962963</v>
      </c>
      <c r="L22" s="12">
        <v>38</v>
      </c>
      <c r="M22" s="184">
        <v>0.03560185185185185</v>
      </c>
      <c r="N22" s="12">
        <v>31</v>
      </c>
      <c r="O22" s="184">
        <v>0.016261574074074074</v>
      </c>
      <c r="P22" s="12">
        <v>8</v>
      </c>
      <c r="Q22" s="185">
        <v>0.05186342592592593</v>
      </c>
      <c r="R22" s="177"/>
    </row>
    <row r="23" spans="1:19" ht="13.5" customHeight="1">
      <c r="A23" s="13">
        <v>19</v>
      </c>
      <c r="B23" t="s">
        <v>405</v>
      </c>
      <c r="C23" t="s">
        <v>406</v>
      </c>
      <c r="D23">
        <v>1978</v>
      </c>
      <c r="E23">
        <v>50</v>
      </c>
      <c r="F23" s="20" t="s">
        <v>137</v>
      </c>
      <c r="G23" s="13" t="s">
        <v>29</v>
      </c>
      <c r="H23" s="13">
        <v>7</v>
      </c>
      <c r="I23" s="184">
        <v>0.007719907407407408</v>
      </c>
      <c r="J23" s="12">
        <v>16</v>
      </c>
      <c r="K23" s="184">
        <v>0.027905092592592592</v>
      </c>
      <c r="L23" s="12">
        <v>30</v>
      </c>
      <c r="M23" s="184">
        <v>0.035625</v>
      </c>
      <c r="N23" s="12">
        <v>32</v>
      </c>
      <c r="O23" s="184">
        <v>0.01667824074074074</v>
      </c>
      <c r="P23" s="12">
        <v>12</v>
      </c>
      <c r="Q23" s="185">
        <v>0.05230324074074074</v>
      </c>
      <c r="R23" s="177">
        <v>38</v>
      </c>
      <c r="S23" s="14">
        <v>79</v>
      </c>
    </row>
    <row r="24" spans="1:19" ht="12.75" customHeight="1">
      <c r="A24" s="13">
        <v>20</v>
      </c>
      <c r="B24" t="s">
        <v>225</v>
      </c>
      <c r="C24" t="s">
        <v>93</v>
      </c>
      <c r="D24">
        <v>1970</v>
      </c>
      <c r="E24">
        <v>115</v>
      </c>
      <c r="F24" s="20" t="s">
        <v>137</v>
      </c>
      <c r="G24" s="13" t="s">
        <v>52</v>
      </c>
      <c r="H24" s="13">
        <v>3</v>
      </c>
      <c r="I24" s="184">
        <v>0.007916666666666667</v>
      </c>
      <c r="J24" s="12">
        <v>22</v>
      </c>
      <c r="K24" s="184">
        <v>0.027546296296296294</v>
      </c>
      <c r="L24" s="12">
        <v>28</v>
      </c>
      <c r="M24" s="184">
        <v>0.03546296296296297</v>
      </c>
      <c r="N24" s="12">
        <v>28</v>
      </c>
      <c r="O24" s="184">
        <v>0.01704861111111111</v>
      </c>
      <c r="P24" s="12">
        <v>16</v>
      </c>
      <c r="Q24" s="185">
        <v>0.05251157407407408</v>
      </c>
      <c r="R24" s="177">
        <v>46</v>
      </c>
      <c r="S24" s="14">
        <v>78</v>
      </c>
    </row>
    <row r="25" spans="1:18" ht="12.75" customHeight="1">
      <c r="A25" s="13">
        <v>21</v>
      </c>
      <c r="B25" t="s">
        <v>470</v>
      </c>
      <c r="C25" t="s">
        <v>471</v>
      </c>
      <c r="D25">
        <v>1984</v>
      </c>
      <c r="E25">
        <v>143</v>
      </c>
      <c r="G25" s="13" t="s">
        <v>24</v>
      </c>
      <c r="H25" s="13">
        <v>5</v>
      </c>
      <c r="I25" s="184">
        <v>0.007534722222222221</v>
      </c>
      <c r="J25" s="12">
        <v>13</v>
      </c>
      <c r="K25" s="184">
        <v>0.027384259259259257</v>
      </c>
      <c r="L25" s="12">
        <v>27</v>
      </c>
      <c r="M25" s="184">
        <v>0.03491898148148148</v>
      </c>
      <c r="N25" s="12">
        <v>18</v>
      </c>
      <c r="O25" s="184">
        <v>0.017731481481481483</v>
      </c>
      <c r="P25" s="12">
        <v>27</v>
      </c>
      <c r="Q25" s="185">
        <v>0.05265046296296296</v>
      </c>
      <c r="R25" s="177"/>
    </row>
    <row r="26" spans="1:19" ht="12.75" customHeight="1">
      <c r="A26" s="13">
        <v>22</v>
      </c>
      <c r="B26" t="s">
        <v>194</v>
      </c>
      <c r="C26" t="s">
        <v>472</v>
      </c>
      <c r="D26">
        <v>1974</v>
      </c>
      <c r="E26">
        <v>128</v>
      </c>
      <c r="F26" s="20" t="s">
        <v>137</v>
      </c>
      <c r="G26" s="13" t="s">
        <v>29</v>
      </c>
      <c r="H26" s="13">
        <v>8</v>
      </c>
      <c r="I26" s="184">
        <v>0.008032407407407407</v>
      </c>
      <c r="J26" s="12">
        <v>28</v>
      </c>
      <c r="K26" s="184">
        <v>0.027546296296296294</v>
      </c>
      <c r="L26" s="12">
        <v>29</v>
      </c>
      <c r="M26" s="184">
        <v>0.0355787037037037</v>
      </c>
      <c r="N26" s="12">
        <v>30</v>
      </c>
      <c r="O26" s="184">
        <v>0.017106481481481483</v>
      </c>
      <c r="P26" s="12">
        <v>17</v>
      </c>
      <c r="Q26" s="185">
        <v>0.05268518518518519</v>
      </c>
      <c r="R26" s="177">
        <v>37</v>
      </c>
      <c r="S26" s="14">
        <v>77</v>
      </c>
    </row>
    <row r="27" spans="1:19" ht="12.75" customHeight="1">
      <c r="A27" s="13">
        <v>23</v>
      </c>
      <c r="B27" t="s">
        <v>78</v>
      </c>
      <c r="C27" t="s">
        <v>79</v>
      </c>
      <c r="D27">
        <v>1976</v>
      </c>
      <c r="E27">
        <v>68</v>
      </c>
      <c r="F27" s="20" t="s">
        <v>137</v>
      </c>
      <c r="G27" s="13" t="s">
        <v>29</v>
      </c>
      <c r="H27" s="13">
        <v>9</v>
      </c>
      <c r="I27" s="184">
        <v>0.007951388888888888</v>
      </c>
      <c r="J27" s="12">
        <v>24</v>
      </c>
      <c r="K27" s="184">
        <v>0.02549768518518519</v>
      </c>
      <c r="L27" s="12">
        <v>6</v>
      </c>
      <c r="M27" s="184">
        <v>0.03344907407407407</v>
      </c>
      <c r="N27" s="12">
        <v>14</v>
      </c>
      <c r="O27" s="184">
        <v>0.019305555555555555</v>
      </c>
      <c r="P27" s="12">
        <v>44</v>
      </c>
      <c r="Q27" s="185">
        <v>0.05275462962962963</v>
      </c>
      <c r="R27" s="177">
        <v>36</v>
      </c>
      <c r="S27" s="14">
        <v>76</v>
      </c>
    </row>
    <row r="28" spans="1:19" ht="12.75" customHeight="1">
      <c r="A28" s="13">
        <v>24</v>
      </c>
      <c r="B28" t="s">
        <v>50</v>
      </c>
      <c r="C28" t="s">
        <v>294</v>
      </c>
      <c r="D28">
        <v>1961</v>
      </c>
      <c r="E28">
        <v>61</v>
      </c>
      <c r="F28" s="20" t="s">
        <v>137</v>
      </c>
      <c r="G28" s="13" t="s">
        <v>52</v>
      </c>
      <c r="H28" s="13">
        <v>4</v>
      </c>
      <c r="I28" s="184">
        <v>0.008159722222222223</v>
      </c>
      <c r="J28" s="12">
        <v>35</v>
      </c>
      <c r="K28" s="184">
        <v>0.027199074074074073</v>
      </c>
      <c r="L28" s="12">
        <v>21</v>
      </c>
      <c r="M28" s="184">
        <v>0.0353587962962963</v>
      </c>
      <c r="N28" s="12">
        <v>23</v>
      </c>
      <c r="O28" s="184">
        <v>0.01744212962962963</v>
      </c>
      <c r="P28" s="12">
        <v>22</v>
      </c>
      <c r="Q28" s="185">
        <v>0.052800925925925925</v>
      </c>
      <c r="R28" s="177">
        <v>43</v>
      </c>
      <c r="S28" s="14">
        <v>75</v>
      </c>
    </row>
    <row r="29" spans="1:19" ht="12.75" customHeight="1">
      <c r="A29" s="13">
        <v>25</v>
      </c>
      <c r="B29" t="s">
        <v>181</v>
      </c>
      <c r="C29" t="s">
        <v>61</v>
      </c>
      <c r="D29">
        <v>1979</v>
      </c>
      <c r="E29">
        <v>139</v>
      </c>
      <c r="F29" s="20" t="s">
        <v>137</v>
      </c>
      <c r="G29" s="13" t="s">
        <v>29</v>
      </c>
      <c r="H29" s="13">
        <v>10</v>
      </c>
      <c r="I29" s="184">
        <v>0.007974537037037037</v>
      </c>
      <c r="J29" s="12">
        <v>26</v>
      </c>
      <c r="K29" s="184">
        <v>0.027349537037037037</v>
      </c>
      <c r="L29" s="12">
        <v>24</v>
      </c>
      <c r="M29" s="184">
        <v>0.03532407407407407</v>
      </c>
      <c r="N29" s="12">
        <v>20</v>
      </c>
      <c r="O29" s="184">
        <v>0.017546296296296296</v>
      </c>
      <c r="P29" s="12">
        <v>24</v>
      </c>
      <c r="Q29" s="185">
        <v>0.05287037037037037</v>
      </c>
      <c r="R29" s="177">
        <v>35</v>
      </c>
      <c r="S29" s="14">
        <v>74</v>
      </c>
    </row>
    <row r="30" spans="1:19" ht="12.75" customHeight="1">
      <c r="A30" s="13">
        <v>26</v>
      </c>
      <c r="B30" t="s">
        <v>284</v>
      </c>
      <c r="C30" t="s">
        <v>295</v>
      </c>
      <c r="D30">
        <v>1979</v>
      </c>
      <c r="E30">
        <v>27</v>
      </c>
      <c r="F30" s="20" t="s">
        <v>137</v>
      </c>
      <c r="G30" s="13" t="s">
        <v>29</v>
      </c>
      <c r="H30" s="13">
        <v>11</v>
      </c>
      <c r="I30" s="184">
        <v>0.007476851851851853</v>
      </c>
      <c r="J30" s="12">
        <v>11</v>
      </c>
      <c r="K30" s="184">
        <v>0.027997685185185184</v>
      </c>
      <c r="L30" s="12">
        <v>31</v>
      </c>
      <c r="M30" s="184">
        <v>0.03547453703703704</v>
      </c>
      <c r="N30" s="12">
        <v>29</v>
      </c>
      <c r="O30" s="184">
        <v>0.01752314814814815</v>
      </c>
      <c r="P30" s="12">
        <v>23</v>
      </c>
      <c r="Q30" s="185">
        <v>0.05299768518518518</v>
      </c>
      <c r="R30" s="177">
        <v>34</v>
      </c>
      <c r="S30" s="14">
        <v>73</v>
      </c>
    </row>
    <row r="31" spans="1:18" ht="12.75" customHeight="1">
      <c r="A31" s="13">
        <v>27</v>
      </c>
      <c r="B31" t="s">
        <v>187</v>
      </c>
      <c r="C31" t="s">
        <v>473</v>
      </c>
      <c r="D31">
        <v>1978</v>
      </c>
      <c r="E31">
        <v>141</v>
      </c>
      <c r="G31" s="13" t="s">
        <v>27</v>
      </c>
      <c r="H31" s="13">
        <v>1</v>
      </c>
      <c r="I31" s="184">
        <v>0.008055555555555555</v>
      </c>
      <c r="J31" s="12">
        <v>29</v>
      </c>
      <c r="K31" s="184">
        <v>0.02736111111111111</v>
      </c>
      <c r="L31" s="12">
        <v>26</v>
      </c>
      <c r="M31" s="184">
        <v>0.035416666666666666</v>
      </c>
      <c r="N31" s="12">
        <v>26</v>
      </c>
      <c r="O31" s="184">
        <v>0.017881944444444443</v>
      </c>
      <c r="P31" s="12">
        <v>28</v>
      </c>
      <c r="Q31" s="185">
        <v>0.053298611111111116</v>
      </c>
      <c r="R31" s="177"/>
    </row>
    <row r="32" spans="1:19" ht="12.75" customHeight="1">
      <c r="A32" s="13">
        <v>28</v>
      </c>
      <c r="B32" t="s">
        <v>120</v>
      </c>
      <c r="C32" t="s">
        <v>220</v>
      </c>
      <c r="D32">
        <v>1993</v>
      </c>
      <c r="E32">
        <v>101</v>
      </c>
      <c r="F32" s="20" t="s">
        <v>137</v>
      </c>
      <c r="G32" s="13" t="s">
        <v>48</v>
      </c>
      <c r="H32" s="13">
        <v>7</v>
      </c>
      <c r="I32" s="184">
        <v>0.008472222222222221</v>
      </c>
      <c r="J32" s="12">
        <v>44</v>
      </c>
      <c r="K32" s="184">
        <v>0.026921296296296294</v>
      </c>
      <c r="L32" s="12">
        <v>18</v>
      </c>
      <c r="M32" s="184">
        <v>0.03539351851851852</v>
      </c>
      <c r="N32" s="12">
        <v>24</v>
      </c>
      <c r="O32" s="184">
        <v>0.018136574074074072</v>
      </c>
      <c r="P32" s="12">
        <v>31</v>
      </c>
      <c r="Q32" s="185">
        <v>0.053530092592592594</v>
      </c>
      <c r="R32" s="177">
        <v>39</v>
      </c>
      <c r="S32" s="14">
        <v>72</v>
      </c>
    </row>
    <row r="33" spans="1:19" ht="12.75" customHeight="1">
      <c r="A33" s="13">
        <v>29</v>
      </c>
      <c r="B33" t="s">
        <v>252</v>
      </c>
      <c r="C33" t="s">
        <v>296</v>
      </c>
      <c r="D33">
        <v>1991</v>
      </c>
      <c r="E33">
        <v>57</v>
      </c>
      <c r="F33" s="20" t="s">
        <v>137</v>
      </c>
      <c r="G33" s="13" t="s">
        <v>48</v>
      </c>
      <c r="H33" s="13">
        <v>8</v>
      </c>
      <c r="I33" s="184">
        <v>0.00806712962962963</v>
      </c>
      <c r="J33" s="12">
        <v>30</v>
      </c>
      <c r="K33" s="184">
        <v>0.027280092592592592</v>
      </c>
      <c r="L33" s="12">
        <v>22</v>
      </c>
      <c r="M33" s="184">
        <v>0.03534722222222222</v>
      </c>
      <c r="N33" s="12">
        <v>22</v>
      </c>
      <c r="O33" s="184">
        <v>0.018541666666666668</v>
      </c>
      <c r="P33" s="12">
        <v>35</v>
      </c>
      <c r="Q33" s="185">
        <v>0.053888888888888896</v>
      </c>
      <c r="R33" s="177">
        <v>38</v>
      </c>
      <c r="S33" s="14">
        <v>71</v>
      </c>
    </row>
    <row r="34" spans="1:18" ht="12.75" customHeight="1">
      <c r="A34" s="13">
        <v>30</v>
      </c>
      <c r="B34" t="s">
        <v>474</v>
      </c>
      <c r="C34" t="s">
        <v>475</v>
      </c>
      <c r="D34">
        <v>1986</v>
      </c>
      <c r="E34">
        <v>142</v>
      </c>
      <c r="F34"/>
      <c r="G34" s="13" t="s">
        <v>24</v>
      </c>
      <c r="H34" s="13">
        <v>6</v>
      </c>
      <c r="I34" s="184">
        <v>0.007673611111111111</v>
      </c>
      <c r="J34" s="12">
        <v>14</v>
      </c>
      <c r="K34" s="184">
        <v>0.029456018518518517</v>
      </c>
      <c r="L34" s="12">
        <v>46</v>
      </c>
      <c r="M34" s="184">
        <v>0.03712962962962963</v>
      </c>
      <c r="N34" s="12">
        <v>44</v>
      </c>
      <c r="O34" s="184">
        <v>0.01702546296296296</v>
      </c>
      <c r="P34" s="12">
        <v>15</v>
      </c>
      <c r="Q34" s="185">
        <v>0.054155092592592595</v>
      </c>
      <c r="R34" s="177"/>
    </row>
    <row r="35" spans="1:19" ht="12.75" customHeight="1">
      <c r="A35" s="13">
        <v>31</v>
      </c>
      <c r="B35" t="s">
        <v>102</v>
      </c>
      <c r="C35" t="s">
        <v>93</v>
      </c>
      <c r="D35">
        <v>1971</v>
      </c>
      <c r="E35">
        <v>136</v>
      </c>
      <c r="F35" s="20" t="s">
        <v>137</v>
      </c>
      <c r="G35" s="13" t="s">
        <v>29</v>
      </c>
      <c r="H35" s="13">
        <v>12</v>
      </c>
      <c r="I35" s="184">
        <v>0.0084375</v>
      </c>
      <c r="J35" s="12">
        <v>41</v>
      </c>
      <c r="K35" s="184">
        <v>0.026990740740740742</v>
      </c>
      <c r="L35" s="12">
        <v>19</v>
      </c>
      <c r="M35" s="184">
        <v>0.03542824074074074</v>
      </c>
      <c r="N35" s="12">
        <v>27</v>
      </c>
      <c r="O35" s="184">
        <v>0.018831018518518518</v>
      </c>
      <c r="P35" s="12">
        <v>39</v>
      </c>
      <c r="Q35" s="185">
        <v>0.05425925925925926</v>
      </c>
      <c r="R35" s="177">
        <v>33</v>
      </c>
      <c r="S35" s="14">
        <v>70</v>
      </c>
    </row>
    <row r="36" spans="1:19" ht="12.75" customHeight="1">
      <c r="A36" s="13">
        <v>32</v>
      </c>
      <c r="B36" t="s">
        <v>77</v>
      </c>
      <c r="C36" t="s">
        <v>293</v>
      </c>
      <c r="D36">
        <v>1981</v>
      </c>
      <c r="E36">
        <v>140</v>
      </c>
      <c r="F36" s="20" t="s">
        <v>137</v>
      </c>
      <c r="G36" s="13" t="s">
        <v>24</v>
      </c>
      <c r="H36" s="13">
        <v>7</v>
      </c>
      <c r="I36" s="184">
        <v>0.008101851851851851</v>
      </c>
      <c r="J36" s="12">
        <v>32</v>
      </c>
      <c r="K36" s="184">
        <v>0.027303240740740743</v>
      </c>
      <c r="L36" s="12">
        <v>23</v>
      </c>
      <c r="M36" s="184">
        <v>0.03540509259259259</v>
      </c>
      <c r="N36" s="12">
        <v>25</v>
      </c>
      <c r="O36" s="184">
        <v>0.018865740740740742</v>
      </c>
      <c r="P36" s="12">
        <v>40</v>
      </c>
      <c r="Q36" s="185">
        <v>0.05427083333333333</v>
      </c>
      <c r="R36" s="177">
        <v>41</v>
      </c>
      <c r="S36" s="14">
        <v>69</v>
      </c>
    </row>
    <row r="37" spans="1:19" ht="12.75" customHeight="1">
      <c r="A37" s="13">
        <v>33</v>
      </c>
      <c r="B37" t="s">
        <v>388</v>
      </c>
      <c r="C37" t="s">
        <v>293</v>
      </c>
      <c r="D37">
        <v>1974</v>
      </c>
      <c r="E37">
        <v>43</v>
      </c>
      <c r="F37" s="20" t="s">
        <v>137</v>
      </c>
      <c r="G37" s="13" t="s">
        <v>29</v>
      </c>
      <c r="H37" s="13">
        <v>13</v>
      </c>
      <c r="I37" s="184">
        <v>0.007962962962962963</v>
      </c>
      <c r="J37" s="12">
        <v>25</v>
      </c>
      <c r="K37" s="184">
        <v>0.028761574074074075</v>
      </c>
      <c r="L37" s="12">
        <v>42</v>
      </c>
      <c r="M37" s="184">
        <v>0.036724537037037035</v>
      </c>
      <c r="N37" s="12">
        <v>41</v>
      </c>
      <c r="O37" s="184">
        <v>0.017627314814814814</v>
      </c>
      <c r="P37" s="12">
        <v>25</v>
      </c>
      <c r="Q37" s="185">
        <v>0.05435185185185185</v>
      </c>
      <c r="R37" s="177">
        <v>32</v>
      </c>
      <c r="S37" s="14">
        <v>68</v>
      </c>
    </row>
    <row r="38" spans="1:18" ht="12.75" customHeight="1">
      <c r="A38" s="13">
        <v>34</v>
      </c>
      <c r="B38" t="s">
        <v>197</v>
      </c>
      <c r="C38" t="s">
        <v>476</v>
      </c>
      <c r="D38">
        <v>1987</v>
      </c>
      <c r="E38">
        <v>116</v>
      </c>
      <c r="G38" s="13" t="s">
        <v>24</v>
      </c>
      <c r="H38" s="13">
        <v>8</v>
      </c>
      <c r="I38" s="184">
        <v>0.007847222222222222</v>
      </c>
      <c r="J38" s="12">
        <v>20</v>
      </c>
      <c r="K38" s="184">
        <v>0.029074074074074075</v>
      </c>
      <c r="L38" s="12">
        <v>45</v>
      </c>
      <c r="M38" s="184">
        <v>0.03692129629629629</v>
      </c>
      <c r="N38" s="12">
        <v>43</v>
      </c>
      <c r="O38" s="184">
        <v>0.01744212962962963</v>
      </c>
      <c r="P38" s="12">
        <v>21</v>
      </c>
      <c r="Q38" s="185">
        <v>0.05436342592592593</v>
      </c>
      <c r="R38" s="177"/>
    </row>
    <row r="39" spans="1:19" ht="12.75" customHeight="1">
      <c r="A39" s="13">
        <v>35</v>
      </c>
      <c r="B39" t="s">
        <v>477</v>
      </c>
      <c r="C39" t="s">
        <v>460</v>
      </c>
      <c r="D39">
        <v>1996</v>
      </c>
      <c r="E39">
        <v>346</v>
      </c>
      <c r="F39" s="20" t="s">
        <v>137</v>
      </c>
      <c r="G39" s="13" t="s">
        <v>42</v>
      </c>
      <c r="H39" s="13">
        <v>1</v>
      </c>
      <c r="I39" s="184">
        <v>0.008425925925925925</v>
      </c>
      <c r="J39" s="12">
        <v>40</v>
      </c>
      <c r="K39" s="184">
        <v>0.028252314814814813</v>
      </c>
      <c r="L39" s="12">
        <v>36</v>
      </c>
      <c r="M39" s="184">
        <v>0.03667824074074074</v>
      </c>
      <c r="N39" s="12">
        <v>38</v>
      </c>
      <c r="O39" s="184">
        <v>0.017905092592592594</v>
      </c>
      <c r="P39" s="12">
        <v>29</v>
      </c>
      <c r="Q39" s="185">
        <v>0.05458333333333334</v>
      </c>
      <c r="R39" s="177">
        <v>50</v>
      </c>
      <c r="S39" s="14">
        <v>100</v>
      </c>
    </row>
    <row r="40" spans="1:19" ht="12.75" customHeight="1">
      <c r="A40" s="13">
        <v>36</v>
      </c>
      <c r="B40" t="s">
        <v>25</v>
      </c>
      <c r="C40" t="s">
        <v>460</v>
      </c>
      <c r="D40">
        <v>1969</v>
      </c>
      <c r="E40">
        <v>347</v>
      </c>
      <c r="F40" s="20" t="s">
        <v>137</v>
      </c>
      <c r="G40" s="13" t="s">
        <v>45</v>
      </c>
      <c r="H40" s="13">
        <v>1</v>
      </c>
      <c r="I40" s="184">
        <v>0.0084375</v>
      </c>
      <c r="J40" s="12">
        <v>43</v>
      </c>
      <c r="K40" s="184">
        <v>0.028125</v>
      </c>
      <c r="L40" s="12">
        <v>33</v>
      </c>
      <c r="M40" s="184">
        <v>0.0365625</v>
      </c>
      <c r="N40" s="12">
        <v>34</v>
      </c>
      <c r="O40" s="184">
        <v>0.018090277777777778</v>
      </c>
      <c r="P40" s="12">
        <v>30</v>
      </c>
      <c r="Q40" s="185">
        <v>0.05465277777777777</v>
      </c>
      <c r="R40" s="177">
        <v>50</v>
      </c>
      <c r="S40" s="14">
        <v>96</v>
      </c>
    </row>
    <row r="41" spans="1:19" ht="12.75" customHeight="1">
      <c r="A41" s="13">
        <v>37</v>
      </c>
      <c r="B41" t="s">
        <v>478</v>
      </c>
      <c r="C41" t="s">
        <v>479</v>
      </c>
      <c r="D41">
        <v>1990</v>
      </c>
      <c r="E41">
        <v>146</v>
      </c>
      <c r="F41" s="20" t="s">
        <v>137</v>
      </c>
      <c r="G41" s="13" t="s">
        <v>24</v>
      </c>
      <c r="H41" s="13">
        <v>9</v>
      </c>
      <c r="I41" s="184">
        <v>0.008287037037037037</v>
      </c>
      <c r="J41" s="12">
        <v>38</v>
      </c>
      <c r="K41" s="184">
        <v>0.02704861111111111</v>
      </c>
      <c r="L41" s="12">
        <v>20</v>
      </c>
      <c r="M41" s="184">
        <v>0.03533564814814815</v>
      </c>
      <c r="N41" s="12">
        <v>21</v>
      </c>
      <c r="O41" s="184">
        <v>0.01940972222222222</v>
      </c>
      <c r="P41" s="12">
        <v>46</v>
      </c>
      <c r="Q41" s="185">
        <v>0.05474537037037037</v>
      </c>
      <c r="R41" s="177">
        <v>40</v>
      </c>
      <c r="S41" s="14">
        <v>67</v>
      </c>
    </row>
    <row r="42" spans="1:19" ht="12.75" customHeight="1">
      <c r="A42" s="13">
        <v>38</v>
      </c>
      <c r="B42" t="s">
        <v>480</v>
      </c>
      <c r="C42" t="s">
        <v>293</v>
      </c>
      <c r="D42">
        <v>1967</v>
      </c>
      <c r="E42">
        <v>131</v>
      </c>
      <c r="F42" s="20" t="s">
        <v>137</v>
      </c>
      <c r="G42" s="13" t="s">
        <v>52</v>
      </c>
      <c r="H42" s="13">
        <v>5</v>
      </c>
      <c r="I42" s="184">
        <v>0.007939814814814814</v>
      </c>
      <c r="J42" s="12">
        <v>23</v>
      </c>
      <c r="K42" s="184">
        <v>0.02736111111111111</v>
      </c>
      <c r="L42" s="12">
        <v>25</v>
      </c>
      <c r="M42" s="184">
        <v>0.03530092592592592</v>
      </c>
      <c r="N42" s="12">
        <v>19</v>
      </c>
      <c r="O42" s="184">
        <v>0.01972222222222222</v>
      </c>
      <c r="P42" s="12">
        <v>50</v>
      </c>
      <c r="Q42" s="185">
        <v>0.05502314814814815</v>
      </c>
      <c r="R42" s="177">
        <v>41</v>
      </c>
      <c r="S42" s="14">
        <v>66</v>
      </c>
    </row>
    <row r="43" spans="1:18" ht="12.75" customHeight="1">
      <c r="A43" s="13">
        <v>39</v>
      </c>
      <c r="B43" t="s">
        <v>481</v>
      </c>
      <c r="C43" t="s">
        <v>482</v>
      </c>
      <c r="D43">
        <v>1981</v>
      </c>
      <c r="E43">
        <v>112</v>
      </c>
      <c r="G43" s="13" t="s">
        <v>35</v>
      </c>
      <c r="H43" s="13">
        <v>1</v>
      </c>
      <c r="I43" s="184">
        <v>0.00849537037037037</v>
      </c>
      <c r="J43" s="12">
        <v>46</v>
      </c>
      <c r="K43" s="184">
        <v>0.02820601851851852</v>
      </c>
      <c r="L43" s="12">
        <v>34</v>
      </c>
      <c r="M43" s="184">
        <v>0.03670138888888889</v>
      </c>
      <c r="N43" s="12">
        <v>40</v>
      </c>
      <c r="O43" s="184">
        <v>0.018761574074074073</v>
      </c>
      <c r="P43" s="12">
        <v>37</v>
      </c>
      <c r="Q43" s="185">
        <v>0.055462962962962964</v>
      </c>
      <c r="R43" s="177"/>
    </row>
    <row r="44" spans="1:19" ht="12.75" customHeight="1">
      <c r="A44" s="13">
        <v>40</v>
      </c>
      <c r="B44" t="s">
        <v>483</v>
      </c>
      <c r="C44" t="s">
        <v>484</v>
      </c>
      <c r="D44">
        <v>2000</v>
      </c>
      <c r="E44">
        <v>121</v>
      </c>
      <c r="F44" s="20" t="s">
        <v>137</v>
      </c>
      <c r="G44" s="13" t="s">
        <v>48</v>
      </c>
      <c r="H44" s="13">
        <v>9</v>
      </c>
      <c r="I44" s="184">
        <v>0.008263888888888888</v>
      </c>
      <c r="J44" s="12">
        <v>37</v>
      </c>
      <c r="K44" s="184">
        <v>0.028356481481481483</v>
      </c>
      <c r="L44" s="12">
        <v>37</v>
      </c>
      <c r="M44" s="184">
        <v>0.03662037037037037</v>
      </c>
      <c r="N44" s="12">
        <v>36</v>
      </c>
      <c r="O44" s="184">
        <v>0.01923611111111111</v>
      </c>
      <c r="P44" s="12">
        <v>42</v>
      </c>
      <c r="Q44" s="185">
        <v>0.05585648148148148</v>
      </c>
      <c r="R44" s="177">
        <v>37</v>
      </c>
      <c r="S44" s="14">
        <v>65</v>
      </c>
    </row>
    <row r="45" spans="1:19" ht="12.75" customHeight="1">
      <c r="A45" s="13">
        <v>41</v>
      </c>
      <c r="B45" t="s">
        <v>80</v>
      </c>
      <c r="C45" t="s">
        <v>485</v>
      </c>
      <c r="D45">
        <v>1984</v>
      </c>
      <c r="E45">
        <v>71</v>
      </c>
      <c r="F45" s="20" t="s">
        <v>137</v>
      </c>
      <c r="G45" s="13" t="s">
        <v>24</v>
      </c>
      <c r="H45" s="13">
        <v>10</v>
      </c>
      <c r="I45" s="184">
        <v>0.008148148148148147</v>
      </c>
      <c r="J45" s="12">
        <v>34</v>
      </c>
      <c r="K45" s="184">
        <v>0.028483796296296295</v>
      </c>
      <c r="L45" s="12">
        <v>39</v>
      </c>
      <c r="M45" s="184">
        <v>0.036631944444444446</v>
      </c>
      <c r="N45" s="12">
        <v>37</v>
      </c>
      <c r="O45" s="184">
        <v>0.019398148148148147</v>
      </c>
      <c r="P45" s="12">
        <v>45</v>
      </c>
      <c r="Q45" s="185">
        <v>0.05603009259259259</v>
      </c>
      <c r="R45" s="177">
        <v>39</v>
      </c>
      <c r="S45" s="14">
        <v>64</v>
      </c>
    </row>
    <row r="46" spans="1:19" ht="12.75" customHeight="1">
      <c r="A46" s="13">
        <v>42</v>
      </c>
      <c r="B46" t="s">
        <v>486</v>
      </c>
      <c r="C46" t="s">
        <v>293</v>
      </c>
      <c r="D46">
        <v>1997</v>
      </c>
      <c r="E46">
        <v>306</v>
      </c>
      <c r="F46" s="20" t="s">
        <v>137</v>
      </c>
      <c r="G46" s="13" t="s">
        <v>42</v>
      </c>
      <c r="H46" s="13">
        <v>2</v>
      </c>
      <c r="I46" s="184">
        <v>0.00829861111111111</v>
      </c>
      <c r="J46" s="12">
        <v>39</v>
      </c>
      <c r="K46" s="184">
        <v>0.028252314814814813</v>
      </c>
      <c r="L46" s="12">
        <v>35</v>
      </c>
      <c r="M46" s="184">
        <v>0.036550925925925924</v>
      </c>
      <c r="N46" s="12">
        <v>33</v>
      </c>
      <c r="O46" s="184">
        <v>0.01996527777777778</v>
      </c>
      <c r="P46" s="12">
        <v>54</v>
      </c>
      <c r="Q46" s="185">
        <v>0.0565162037037037</v>
      </c>
      <c r="R46" s="177">
        <v>46</v>
      </c>
      <c r="S46" s="14">
        <v>93</v>
      </c>
    </row>
    <row r="47" spans="1:18" ht="12.75" customHeight="1">
      <c r="A47" s="13">
        <v>43</v>
      </c>
      <c r="B47" t="s">
        <v>297</v>
      </c>
      <c r="C47" t="s">
        <v>487</v>
      </c>
      <c r="D47">
        <v>1979</v>
      </c>
      <c r="E47">
        <v>132</v>
      </c>
      <c r="G47" s="13" t="s">
        <v>29</v>
      </c>
      <c r="H47" s="13">
        <v>14</v>
      </c>
      <c r="I47" s="184">
        <v>0.008148148148148147</v>
      </c>
      <c r="J47" s="12">
        <v>33</v>
      </c>
      <c r="K47" s="184">
        <v>0.028749999999999998</v>
      </c>
      <c r="L47" s="12">
        <v>41</v>
      </c>
      <c r="M47" s="184">
        <v>0.036898148148148145</v>
      </c>
      <c r="N47" s="12">
        <v>42</v>
      </c>
      <c r="O47" s="184">
        <v>0.01972222222222222</v>
      </c>
      <c r="P47" s="12">
        <v>51</v>
      </c>
      <c r="Q47" s="185">
        <v>0.056620370370370376</v>
      </c>
      <c r="R47" s="177"/>
    </row>
    <row r="48" spans="1:19" ht="12.75" customHeight="1">
      <c r="A48" s="13">
        <v>44</v>
      </c>
      <c r="B48" t="s">
        <v>488</v>
      </c>
      <c r="C48" t="s">
        <v>93</v>
      </c>
      <c r="D48">
        <v>1975</v>
      </c>
      <c r="E48">
        <v>129</v>
      </c>
      <c r="F48" s="20" t="s">
        <v>137</v>
      </c>
      <c r="G48" s="13" t="s">
        <v>29</v>
      </c>
      <c r="H48" s="13">
        <v>15</v>
      </c>
      <c r="I48" s="184">
        <v>0.0084375</v>
      </c>
      <c r="J48" s="12">
        <v>42</v>
      </c>
      <c r="K48" s="184">
        <v>0.0296412037037037</v>
      </c>
      <c r="L48" s="12">
        <v>48</v>
      </c>
      <c r="M48" s="184">
        <v>0.038078703703703705</v>
      </c>
      <c r="N48" s="12">
        <v>48</v>
      </c>
      <c r="O48" s="184">
        <v>0.018784722222222223</v>
      </c>
      <c r="P48" s="12">
        <v>38</v>
      </c>
      <c r="Q48" s="185">
        <v>0.05686342592592592</v>
      </c>
      <c r="R48" s="177">
        <v>31</v>
      </c>
      <c r="S48" s="14">
        <v>63</v>
      </c>
    </row>
    <row r="49" spans="1:19" ht="12.75" customHeight="1">
      <c r="A49" s="13">
        <v>45</v>
      </c>
      <c r="B49" t="s">
        <v>94</v>
      </c>
      <c r="C49" t="s">
        <v>489</v>
      </c>
      <c r="D49">
        <v>1979</v>
      </c>
      <c r="E49">
        <v>95</v>
      </c>
      <c r="F49" s="20" t="s">
        <v>137</v>
      </c>
      <c r="G49" s="13" t="s">
        <v>29</v>
      </c>
      <c r="H49" s="13">
        <v>16</v>
      </c>
      <c r="I49" s="184">
        <v>0.008923611111111111</v>
      </c>
      <c r="J49" s="12">
        <v>51</v>
      </c>
      <c r="K49" s="184">
        <v>0.02883101851851852</v>
      </c>
      <c r="L49" s="12">
        <v>43</v>
      </c>
      <c r="M49" s="184">
        <v>0.03775462962962963</v>
      </c>
      <c r="N49" s="12">
        <v>47</v>
      </c>
      <c r="O49" s="184">
        <v>0.01923611111111111</v>
      </c>
      <c r="P49" s="12">
        <v>43</v>
      </c>
      <c r="Q49" s="185">
        <v>0.05699074074074074</v>
      </c>
      <c r="R49" s="177">
        <v>30</v>
      </c>
      <c r="S49" s="14">
        <v>62</v>
      </c>
    </row>
    <row r="50" spans="1:19" ht="12.75" customHeight="1">
      <c r="A50" s="13">
        <v>46</v>
      </c>
      <c r="B50" t="s">
        <v>176</v>
      </c>
      <c r="C50" t="s">
        <v>293</v>
      </c>
      <c r="D50">
        <v>1982</v>
      </c>
      <c r="E50">
        <v>308</v>
      </c>
      <c r="F50" s="20" t="s">
        <v>137</v>
      </c>
      <c r="G50" s="13" t="s">
        <v>35</v>
      </c>
      <c r="H50" s="13">
        <v>2</v>
      </c>
      <c r="I50" s="184">
        <v>0.008854166666666666</v>
      </c>
      <c r="J50" s="12">
        <v>50</v>
      </c>
      <c r="K50" s="184">
        <v>0.03009259259259259</v>
      </c>
      <c r="L50" s="12">
        <v>51</v>
      </c>
      <c r="M50" s="184">
        <v>0.03894675925925926</v>
      </c>
      <c r="N50" s="12">
        <v>50</v>
      </c>
      <c r="O50" s="184">
        <v>0.018541666666666668</v>
      </c>
      <c r="P50" s="12">
        <v>34</v>
      </c>
      <c r="Q50" s="185">
        <v>0.05748842592592593</v>
      </c>
      <c r="R50" s="177">
        <v>50</v>
      </c>
      <c r="S50" s="14">
        <v>91</v>
      </c>
    </row>
    <row r="51" spans="1:18" ht="12.75" customHeight="1">
      <c r="A51" s="13">
        <v>47</v>
      </c>
      <c r="B51" t="s">
        <v>490</v>
      </c>
      <c r="C51" t="s">
        <v>491</v>
      </c>
      <c r="D51">
        <v>1983</v>
      </c>
      <c r="E51">
        <v>117</v>
      </c>
      <c r="G51" s="13" t="s">
        <v>35</v>
      </c>
      <c r="H51" s="13">
        <v>3</v>
      </c>
      <c r="I51" s="184">
        <v>0.008483796296296297</v>
      </c>
      <c r="J51" s="12">
        <v>45</v>
      </c>
      <c r="K51" s="184">
        <v>0.030625</v>
      </c>
      <c r="L51" s="12">
        <v>54</v>
      </c>
      <c r="M51" s="184">
        <v>0.0391087962962963</v>
      </c>
      <c r="N51" s="12">
        <v>52</v>
      </c>
      <c r="O51" s="184">
        <v>0.01849537037037037</v>
      </c>
      <c r="P51" s="12">
        <v>33</v>
      </c>
      <c r="Q51" s="185">
        <v>0.05760416666666667</v>
      </c>
      <c r="R51" s="177"/>
    </row>
    <row r="52" spans="1:19" ht="12.75" customHeight="1">
      <c r="A52" s="13">
        <v>48</v>
      </c>
      <c r="B52" t="s">
        <v>58</v>
      </c>
      <c r="C52" t="s">
        <v>293</v>
      </c>
      <c r="D52">
        <v>1961</v>
      </c>
      <c r="E52">
        <v>35</v>
      </c>
      <c r="F52" s="20" t="s">
        <v>137</v>
      </c>
      <c r="G52" s="13" t="s">
        <v>52</v>
      </c>
      <c r="H52" s="13">
        <v>6</v>
      </c>
      <c r="I52" s="184">
        <v>0.00920138888888889</v>
      </c>
      <c r="J52" s="12">
        <v>59</v>
      </c>
      <c r="K52" s="184">
        <v>0.02960648148148148</v>
      </c>
      <c r="L52" s="12">
        <v>47</v>
      </c>
      <c r="M52" s="184">
        <v>0.038807870370370375</v>
      </c>
      <c r="N52" s="12">
        <v>49</v>
      </c>
      <c r="O52" s="184">
        <v>0.019872685185185184</v>
      </c>
      <c r="P52" s="12">
        <v>52</v>
      </c>
      <c r="Q52" s="185">
        <v>0.05868055555555555</v>
      </c>
      <c r="R52" s="177">
        <v>40</v>
      </c>
      <c r="S52" s="14">
        <v>61</v>
      </c>
    </row>
    <row r="53" spans="1:19" ht="12.75" customHeight="1">
      <c r="A53" s="13">
        <v>49</v>
      </c>
      <c r="B53" t="s">
        <v>57</v>
      </c>
      <c r="C53" t="s">
        <v>61</v>
      </c>
      <c r="D53">
        <v>1962</v>
      </c>
      <c r="E53">
        <v>45</v>
      </c>
      <c r="F53" s="20" t="s">
        <v>137</v>
      </c>
      <c r="G53" s="13" t="s">
        <v>52</v>
      </c>
      <c r="H53" s="13">
        <v>7</v>
      </c>
      <c r="I53" s="184">
        <v>0.008958333333333334</v>
      </c>
      <c r="J53" s="12">
        <v>52</v>
      </c>
      <c r="K53" s="184">
        <v>0.030011574074074076</v>
      </c>
      <c r="L53" s="12">
        <v>50</v>
      </c>
      <c r="M53" s="184">
        <v>0.038969907407407404</v>
      </c>
      <c r="N53" s="12">
        <v>51</v>
      </c>
      <c r="O53" s="184">
        <v>0.019930555555555556</v>
      </c>
      <c r="P53" s="12">
        <v>53</v>
      </c>
      <c r="Q53" s="185">
        <v>0.05890046296296297</v>
      </c>
      <c r="R53" s="177">
        <v>39</v>
      </c>
      <c r="S53" s="14">
        <v>60</v>
      </c>
    </row>
    <row r="54" spans="1:19" ht="12.75" customHeight="1">
      <c r="A54" s="13">
        <v>50</v>
      </c>
      <c r="B54" t="s">
        <v>89</v>
      </c>
      <c r="C54" t="s">
        <v>293</v>
      </c>
      <c r="D54">
        <v>1982</v>
      </c>
      <c r="E54">
        <v>123</v>
      </c>
      <c r="F54" s="20" t="s">
        <v>137</v>
      </c>
      <c r="G54" s="13" t="s">
        <v>24</v>
      </c>
      <c r="H54" s="13">
        <v>11</v>
      </c>
      <c r="I54" s="184">
        <v>0.00912037037037037</v>
      </c>
      <c r="J54" s="12">
        <v>55</v>
      </c>
      <c r="K54" s="184">
        <v>0.030300925925925926</v>
      </c>
      <c r="L54" s="12">
        <v>53</v>
      </c>
      <c r="M54" s="184">
        <v>0.039421296296296295</v>
      </c>
      <c r="N54" s="12">
        <v>54</v>
      </c>
      <c r="O54" s="184">
        <v>0.019560185185185184</v>
      </c>
      <c r="P54" s="12">
        <v>47</v>
      </c>
      <c r="Q54" s="185">
        <v>0.05898148148148149</v>
      </c>
      <c r="R54" s="177">
        <v>38</v>
      </c>
      <c r="S54" s="14">
        <v>59</v>
      </c>
    </row>
    <row r="55" spans="1:19" ht="12.75" customHeight="1">
      <c r="A55" s="13">
        <v>51</v>
      </c>
      <c r="B55" t="s">
        <v>56</v>
      </c>
      <c r="C55" t="s">
        <v>61</v>
      </c>
      <c r="D55">
        <v>1973</v>
      </c>
      <c r="E55">
        <v>137</v>
      </c>
      <c r="F55" s="20" t="s">
        <v>137</v>
      </c>
      <c r="G55" s="13" t="s">
        <v>29</v>
      </c>
      <c r="H55" s="13">
        <v>17</v>
      </c>
      <c r="I55" s="184">
        <v>0.008564814814814815</v>
      </c>
      <c r="J55" s="12">
        <v>47</v>
      </c>
      <c r="K55" s="184">
        <v>0.028599537037037034</v>
      </c>
      <c r="L55" s="12">
        <v>40</v>
      </c>
      <c r="M55" s="184">
        <v>0.03716435185185185</v>
      </c>
      <c r="N55" s="12">
        <v>45</v>
      </c>
      <c r="O55" s="184">
        <v>0.022048611111111113</v>
      </c>
      <c r="P55" s="12">
        <v>65</v>
      </c>
      <c r="Q55" s="185">
        <v>0.05921296296296297</v>
      </c>
      <c r="R55" s="177">
        <v>29</v>
      </c>
      <c r="S55" s="14">
        <v>58</v>
      </c>
    </row>
    <row r="56" spans="1:18" ht="12.75" customHeight="1">
      <c r="A56" s="13">
        <v>52</v>
      </c>
      <c r="B56" t="s">
        <v>492</v>
      </c>
      <c r="C56"/>
      <c r="D56">
        <v>2004</v>
      </c>
      <c r="E56">
        <v>134</v>
      </c>
      <c r="F56"/>
      <c r="G56" s="13" t="s">
        <v>32</v>
      </c>
      <c r="H56" s="13">
        <v>1</v>
      </c>
      <c r="I56" s="184">
        <v>0.008240740740740741</v>
      </c>
      <c r="J56" s="12">
        <v>36</v>
      </c>
      <c r="K56" s="184">
        <v>0.029027777777777777</v>
      </c>
      <c r="L56" s="12">
        <v>44</v>
      </c>
      <c r="M56" s="184">
        <v>0.03726851851851851</v>
      </c>
      <c r="N56" s="12">
        <v>46</v>
      </c>
      <c r="O56" s="184">
        <v>0.021956018518518517</v>
      </c>
      <c r="P56" s="12">
        <v>63</v>
      </c>
      <c r="Q56" s="185">
        <v>0.05922453703703704</v>
      </c>
      <c r="R56" s="177"/>
    </row>
    <row r="57" spans="1:19" ht="12.75" customHeight="1">
      <c r="A57" s="13">
        <v>53</v>
      </c>
      <c r="B57" t="s">
        <v>493</v>
      </c>
      <c r="C57" t="s">
        <v>293</v>
      </c>
      <c r="D57">
        <v>1990</v>
      </c>
      <c r="E57">
        <v>20</v>
      </c>
      <c r="F57" s="20" t="s">
        <v>137</v>
      </c>
      <c r="G57" s="13" t="s">
        <v>24</v>
      </c>
      <c r="H57" s="13">
        <v>12</v>
      </c>
      <c r="I57" s="184">
        <v>0.008645833333333333</v>
      </c>
      <c r="J57" s="12">
        <v>48</v>
      </c>
      <c r="K57" s="184">
        <v>0.02804398148148148</v>
      </c>
      <c r="L57" s="12">
        <v>32</v>
      </c>
      <c r="M57" s="184">
        <v>0.03668981481481482</v>
      </c>
      <c r="N57" s="12">
        <v>39</v>
      </c>
      <c r="O57" s="184">
        <v>0.022615740740740742</v>
      </c>
      <c r="P57" s="12">
        <v>67</v>
      </c>
      <c r="Q57" s="185">
        <v>0.059305555555555556</v>
      </c>
      <c r="R57" s="177">
        <v>37</v>
      </c>
      <c r="S57" s="14">
        <v>57</v>
      </c>
    </row>
    <row r="58" spans="1:19" ht="12.75" customHeight="1">
      <c r="A58" s="13">
        <v>54</v>
      </c>
      <c r="B58" t="s">
        <v>36</v>
      </c>
      <c r="C58" t="s">
        <v>280</v>
      </c>
      <c r="D58">
        <v>1975</v>
      </c>
      <c r="E58">
        <v>315</v>
      </c>
      <c r="F58" s="20" t="s">
        <v>137</v>
      </c>
      <c r="G58" s="13" t="s">
        <v>27</v>
      </c>
      <c r="H58" s="13">
        <v>2</v>
      </c>
      <c r="I58" s="184">
        <v>0.008703703703703703</v>
      </c>
      <c r="J58" s="12">
        <v>49</v>
      </c>
      <c r="K58" s="184">
        <v>0.030937499999999996</v>
      </c>
      <c r="L58" s="12">
        <v>56</v>
      </c>
      <c r="M58" s="184">
        <v>0.039641203703703706</v>
      </c>
      <c r="N58" s="12">
        <v>55</v>
      </c>
      <c r="O58" s="184">
        <v>0.019675925925925927</v>
      </c>
      <c r="P58" s="12">
        <v>49</v>
      </c>
      <c r="Q58" s="185">
        <v>0.05931712962962963</v>
      </c>
      <c r="R58" s="177">
        <v>50</v>
      </c>
      <c r="S58" s="14">
        <v>90</v>
      </c>
    </row>
    <row r="59" spans="1:19" ht="12.75" customHeight="1">
      <c r="A59" s="13">
        <v>55</v>
      </c>
      <c r="B59" t="s">
        <v>494</v>
      </c>
      <c r="C59" t="s">
        <v>495</v>
      </c>
      <c r="D59">
        <v>1986</v>
      </c>
      <c r="E59">
        <v>119</v>
      </c>
      <c r="F59" s="20" t="s">
        <v>137</v>
      </c>
      <c r="G59" s="13" t="s">
        <v>24</v>
      </c>
      <c r="H59" s="13">
        <v>13</v>
      </c>
      <c r="I59" s="184">
        <v>0.009189814814814814</v>
      </c>
      <c r="J59" s="12">
        <v>58</v>
      </c>
      <c r="K59" s="184">
        <v>0.03181712962962963</v>
      </c>
      <c r="L59" s="12">
        <v>61</v>
      </c>
      <c r="M59" s="184">
        <v>0.04100694444444444</v>
      </c>
      <c r="N59" s="12">
        <v>59</v>
      </c>
      <c r="O59" s="184">
        <v>0.018564814814814815</v>
      </c>
      <c r="P59" s="12">
        <v>36</v>
      </c>
      <c r="Q59" s="185">
        <v>0.05957175925925926</v>
      </c>
      <c r="R59" s="177">
        <v>36</v>
      </c>
      <c r="S59" s="14">
        <v>56</v>
      </c>
    </row>
    <row r="60" spans="1:18" ht="12.75" customHeight="1">
      <c r="A60" s="13">
        <v>56</v>
      </c>
      <c r="B60" t="s">
        <v>496</v>
      </c>
      <c r="C60"/>
      <c r="D60">
        <v>1991</v>
      </c>
      <c r="E60">
        <v>126</v>
      </c>
      <c r="G60" s="13" t="s">
        <v>48</v>
      </c>
      <c r="H60" s="13">
        <v>10</v>
      </c>
      <c r="I60" s="184">
        <v>0.009212962962962963</v>
      </c>
      <c r="J60" s="12">
        <v>60</v>
      </c>
      <c r="K60" s="184">
        <v>0.031875</v>
      </c>
      <c r="L60" s="12">
        <v>62</v>
      </c>
      <c r="M60" s="184">
        <v>0.04108796296296296</v>
      </c>
      <c r="N60" s="12">
        <v>60</v>
      </c>
      <c r="O60" s="184">
        <v>0.0190625</v>
      </c>
      <c r="P60" s="12">
        <v>41</v>
      </c>
      <c r="Q60" s="185">
        <v>0.06015046296296297</v>
      </c>
      <c r="R60" s="177"/>
    </row>
    <row r="61" spans="1:19" ht="12.75" customHeight="1">
      <c r="A61" s="13">
        <v>57</v>
      </c>
      <c r="B61" t="s">
        <v>83</v>
      </c>
      <c r="C61" t="s">
        <v>295</v>
      </c>
      <c r="D61">
        <v>1980</v>
      </c>
      <c r="E61">
        <v>345</v>
      </c>
      <c r="F61" s="20" t="s">
        <v>137</v>
      </c>
      <c r="G61" s="13" t="s">
        <v>27</v>
      </c>
      <c r="H61" s="13">
        <v>3</v>
      </c>
      <c r="I61" s="184">
        <v>0.009293981481481481</v>
      </c>
      <c r="J61" s="12">
        <v>61</v>
      </c>
      <c r="K61" s="184">
        <v>0.030115740740740738</v>
      </c>
      <c r="L61" s="12">
        <v>52</v>
      </c>
      <c r="M61" s="184">
        <v>0.03940972222222222</v>
      </c>
      <c r="N61" s="12">
        <v>53</v>
      </c>
      <c r="O61" s="184">
        <v>0.020891203703703703</v>
      </c>
      <c r="P61" s="12">
        <v>57</v>
      </c>
      <c r="Q61" s="185">
        <v>0.060300925925925924</v>
      </c>
      <c r="R61" s="177">
        <v>46</v>
      </c>
      <c r="S61" s="14">
        <v>89</v>
      </c>
    </row>
    <row r="62" spans="1:19" ht="12.75" customHeight="1">
      <c r="A62" s="13">
        <v>58</v>
      </c>
      <c r="B62" t="s">
        <v>64</v>
      </c>
      <c r="C62" t="s">
        <v>497</v>
      </c>
      <c r="D62">
        <v>1966</v>
      </c>
      <c r="E62">
        <v>166</v>
      </c>
      <c r="F62" s="20" t="s">
        <v>137</v>
      </c>
      <c r="G62" s="13" t="s">
        <v>52</v>
      </c>
      <c r="H62" s="13">
        <v>8</v>
      </c>
      <c r="I62" s="184">
        <v>0.009328703703703704</v>
      </c>
      <c r="J62" s="12">
        <v>62</v>
      </c>
      <c r="K62" s="184">
        <v>0.03159722222222222</v>
      </c>
      <c r="L62" s="12">
        <v>59</v>
      </c>
      <c r="M62" s="184">
        <v>0.04092592592592593</v>
      </c>
      <c r="N62" s="12">
        <v>57</v>
      </c>
      <c r="O62" s="184">
        <v>0.02025462962962963</v>
      </c>
      <c r="P62" s="12">
        <v>55</v>
      </c>
      <c r="Q62" s="185">
        <v>0.06118055555555555</v>
      </c>
      <c r="R62" s="177">
        <v>38</v>
      </c>
      <c r="S62" s="14">
        <v>55</v>
      </c>
    </row>
    <row r="63" spans="1:19" ht="12.75" customHeight="1">
      <c r="A63" s="13">
        <v>59</v>
      </c>
      <c r="B63" t="s">
        <v>196</v>
      </c>
      <c r="C63" t="s">
        <v>82</v>
      </c>
      <c r="D63">
        <v>1977</v>
      </c>
      <c r="E63">
        <v>120</v>
      </c>
      <c r="F63" s="20" t="s">
        <v>137</v>
      </c>
      <c r="G63" s="13" t="s">
        <v>27</v>
      </c>
      <c r="H63" s="13">
        <v>4</v>
      </c>
      <c r="I63" s="184">
        <v>0.008981481481481481</v>
      </c>
      <c r="J63" s="12">
        <v>53</v>
      </c>
      <c r="K63" s="184">
        <v>0.03274305555555555</v>
      </c>
      <c r="L63" s="12">
        <v>66</v>
      </c>
      <c r="M63" s="184">
        <v>0.04172453703703704</v>
      </c>
      <c r="N63" s="12">
        <v>62</v>
      </c>
      <c r="O63" s="184">
        <v>0.019664351851851853</v>
      </c>
      <c r="P63" s="12">
        <v>48</v>
      </c>
      <c r="Q63" s="185">
        <v>0.06138888888888889</v>
      </c>
      <c r="R63" s="177">
        <v>43</v>
      </c>
      <c r="S63" s="14">
        <v>88</v>
      </c>
    </row>
    <row r="64" spans="1:19" ht="12.75" customHeight="1">
      <c r="A64" s="13">
        <v>60</v>
      </c>
      <c r="B64" t="s">
        <v>435</v>
      </c>
      <c r="C64" t="s">
        <v>497</v>
      </c>
      <c r="D64">
        <v>1962</v>
      </c>
      <c r="E64">
        <v>124</v>
      </c>
      <c r="F64" s="20" t="s">
        <v>137</v>
      </c>
      <c r="G64" s="13" t="s">
        <v>52</v>
      </c>
      <c r="H64" s="13">
        <v>9</v>
      </c>
      <c r="I64" s="184">
        <v>0.009351851851851853</v>
      </c>
      <c r="J64" s="12">
        <v>63</v>
      </c>
      <c r="K64" s="184">
        <v>0.03163194444444444</v>
      </c>
      <c r="L64" s="12">
        <v>60</v>
      </c>
      <c r="M64" s="184">
        <v>0.040983796296296296</v>
      </c>
      <c r="N64" s="12">
        <v>58</v>
      </c>
      <c r="O64" s="184">
        <v>0.020625</v>
      </c>
      <c r="P64" s="12">
        <v>56</v>
      </c>
      <c r="Q64" s="185">
        <v>0.06160879629629629</v>
      </c>
      <c r="R64" s="177">
        <v>37</v>
      </c>
      <c r="S64" s="14">
        <v>54</v>
      </c>
    </row>
    <row r="65" spans="1:19" ht="12.75" customHeight="1">
      <c r="A65" s="13">
        <v>61</v>
      </c>
      <c r="B65" t="s">
        <v>417</v>
      </c>
      <c r="C65" t="s">
        <v>418</v>
      </c>
      <c r="D65">
        <v>1973</v>
      </c>
      <c r="E65">
        <v>26</v>
      </c>
      <c r="F65" s="20" t="s">
        <v>137</v>
      </c>
      <c r="G65" s="13" t="s">
        <v>29</v>
      </c>
      <c r="H65" s="13">
        <v>18</v>
      </c>
      <c r="I65" s="184">
        <v>0.00900462962962963</v>
      </c>
      <c r="J65" s="12">
        <v>54</v>
      </c>
      <c r="K65" s="184">
        <v>0.03091435185185185</v>
      </c>
      <c r="L65" s="12">
        <v>55</v>
      </c>
      <c r="M65" s="184">
        <v>0.03991898148148148</v>
      </c>
      <c r="N65" s="12">
        <v>56</v>
      </c>
      <c r="O65" s="184">
        <v>0.022951388888888886</v>
      </c>
      <c r="P65" s="12">
        <v>68</v>
      </c>
      <c r="Q65" s="185">
        <v>0.06287037037037037</v>
      </c>
      <c r="R65" s="177">
        <v>28</v>
      </c>
      <c r="S65" s="14">
        <v>53</v>
      </c>
    </row>
    <row r="66" spans="1:19" ht="12.75" customHeight="1">
      <c r="A66" s="13">
        <v>62</v>
      </c>
      <c r="B66" t="s">
        <v>198</v>
      </c>
      <c r="C66" t="s">
        <v>220</v>
      </c>
      <c r="D66">
        <v>1970</v>
      </c>
      <c r="E66">
        <v>312</v>
      </c>
      <c r="F66" s="20" t="s">
        <v>137</v>
      </c>
      <c r="G66" s="13" t="s">
        <v>45</v>
      </c>
      <c r="H66" s="13">
        <v>2</v>
      </c>
      <c r="I66" s="184">
        <v>0.00954861111111111</v>
      </c>
      <c r="J66" s="12">
        <v>64</v>
      </c>
      <c r="K66" s="184">
        <v>0.03304398148148149</v>
      </c>
      <c r="L66" s="12">
        <v>70</v>
      </c>
      <c r="M66" s="184">
        <v>0.04259259259259259</v>
      </c>
      <c r="N66" s="12">
        <v>65</v>
      </c>
      <c r="O66" s="184">
        <v>0.02153935185185185</v>
      </c>
      <c r="P66" s="12">
        <v>62</v>
      </c>
      <c r="Q66" s="185">
        <v>0.06413194444444444</v>
      </c>
      <c r="R66" s="177">
        <v>46</v>
      </c>
      <c r="S66" s="14">
        <v>87</v>
      </c>
    </row>
    <row r="67" spans="1:18" ht="12.75" customHeight="1">
      <c r="A67" s="13">
        <v>63</v>
      </c>
      <c r="B67" t="s">
        <v>441</v>
      </c>
      <c r="C67" t="s">
        <v>498</v>
      </c>
      <c r="D67">
        <v>1966</v>
      </c>
      <c r="E67">
        <v>34</v>
      </c>
      <c r="F67"/>
      <c r="G67" s="13" t="s">
        <v>52</v>
      </c>
      <c r="H67" s="13">
        <v>10</v>
      </c>
      <c r="I67" s="184">
        <v>0.009722222222222222</v>
      </c>
      <c r="J67" s="12">
        <v>65</v>
      </c>
      <c r="K67" s="184">
        <v>0.033368055555555554</v>
      </c>
      <c r="L67" s="12">
        <v>71</v>
      </c>
      <c r="M67" s="184">
        <v>0.043090277777777776</v>
      </c>
      <c r="N67" s="12">
        <v>70</v>
      </c>
      <c r="O67" s="184">
        <v>0.02125</v>
      </c>
      <c r="P67" s="12">
        <v>59</v>
      </c>
      <c r="Q67" s="185">
        <v>0.06434027777777777</v>
      </c>
      <c r="R67" s="177"/>
    </row>
    <row r="68" spans="1:19" ht="12.75" customHeight="1">
      <c r="A68" s="13">
        <v>64</v>
      </c>
      <c r="B68" t="s">
        <v>75</v>
      </c>
      <c r="C68" t="s">
        <v>76</v>
      </c>
      <c r="D68">
        <v>1965</v>
      </c>
      <c r="E68">
        <v>108</v>
      </c>
      <c r="F68" s="20" t="s">
        <v>137</v>
      </c>
      <c r="G68" s="13" t="s">
        <v>52</v>
      </c>
      <c r="H68" s="13">
        <v>11</v>
      </c>
      <c r="I68" s="184">
        <v>0.01005787037037037</v>
      </c>
      <c r="J68" s="12">
        <v>69</v>
      </c>
      <c r="K68" s="184">
        <v>0.03204861111111111</v>
      </c>
      <c r="L68" s="12">
        <v>64</v>
      </c>
      <c r="M68" s="184">
        <v>0.04210648148148149</v>
      </c>
      <c r="N68" s="12">
        <v>64</v>
      </c>
      <c r="O68" s="184">
        <v>0.02226851851851852</v>
      </c>
      <c r="P68" s="12">
        <v>66</v>
      </c>
      <c r="Q68" s="185">
        <v>0.064375</v>
      </c>
      <c r="R68" s="177">
        <v>36</v>
      </c>
      <c r="S68" s="14">
        <v>52</v>
      </c>
    </row>
    <row r="69" spans="1:19" ht="12.75" customHeight="1">
      <c r="A69" s="13">
        <v>65</v>
      </c>
      <c r="B69" t="s">
        <v>71</v>
      </c>
      <c r="C69" t="s">
        <v>499</v>
      </c>
      <c r="D69">
        <v>1953</v>
      </c>
      <c r="E69">
        <v>77</v>
      </c>
      <c r="F69" s="20" t="s">
        <v>137</v>
      </c>
      <c r="G69" s="13" t="s">
        <v>72</v>
      </c>
      <c r="H69" s="13">
        <v>1</v>
      </c>
      <c r="I69" s="184">
        <v>0.010127314814814815</v>
      </c>
      <c r="J69" s="12">
        <v>71</v>
      </c>
      <c r="K69" s="184">
        <v>0.03293981481481481</v>
      </c>
      <c r="L69" s="12">
        <v>67</v>
      </c>
      <c r="M69" s="184">
        <v>0.04306712962962963</v>
      </c>
      <c r="N69" s="12">
        <v>69</v>
      </c>
      <c r="O69" s="184">
        <v>0.021493055555555557</v>
      </c>
      <c r="P69" s="12">
        <v>61</v>
      </c>
      <c r="Q69" s="185">
        <v>0.06456018518518519</v>
      </c>
      <c r="R69" s="177">
        <v>50</v>
      </c>
      <c r="S69" s="14">
        <v>51</v>
      </c>
    </row>
    <row r="70" spans="1:19" ht="12.75" customHeight="1">
      <c r="A70" s="13">
        <v>66</v>
      </c>
      <c r="B70" t="s">
        <v>212</v>
      </c>
      <c r="C70" t="s">
        <v>460</v>
      </c>
      <c r="D70">
        <v>1959</v>
      </c>
      <c r="E70">
        <v>145</v>
      </c>
      <c r="F70" s="20" t="s">
        <v>137</v>
      </c>
      <c r="G70" s="13" t="s">
        <v>72</v>
      </c>
      <c r="H70" s="13">
        <v>2</v>
      </c>
      <c r="I70" s="184">
        <v>0.009733796296296298</v>
      </c>
      <c r="J70" s="12">
        <v>66</v>
      </c>
      <c r="K70" s="184">
        <v>0.03141203703703704</v>
      </c>
      <c r="L70" s="12">
        <v>58</v>
      </c>
      <c r="M70" s="184">
        <v>0.04114583333333333</v>
      </c>
      <c r="N70" s="12">
        <v>61</v>
      </c>
      <c r="O70" s="184">
        <v>0.023530092592592592</v>
      </c>
      <c r="P70" s="12">
        <v>70</v>
      </c>
      <c r="Q70" s="185">
        <v>0.06467592592592593</v>
      </c>
      <c r="R70" s="177">
        <v>46</v>
      </c>
      <c r="S70" s="14">
        <v>50</v>
      </c>
    </row>
    <row r="71" spans="1:19" ht="12.75" customHeight="1">
      <c r="A71" s="13">
        <v>67</v>
      </c>
      <c r="B71" t="s">
        <v>85</v>
      </c>
      <c r="C71" t="s">
        <v>295</v>
      </c>
      <c r="D71">
        <v>1950</v>
      </c>
      <c r="E71">
        <v>36</v>
      </c>
      <c r="F71" s="20" t="s">
        <v>137</v>
      </c>
      <c r="G71" s="13" t="s">
        <v>242</v>
      </c>
      <c r="H71" s="13">
        <v>1</v>
      </c>
      <c r="I71" s="184">
        <v>0.01037037037037037</v>
      </c>
      <c r="J71" s="12">
        <v>72</v>
      </c>
      <c r="K71" s="184">
        <v>0.032511574074074075</v>
      </c>
      <c r="L71" s="12">
        <v>65</v>
      </c>
      <c r="M71" s="184">
        <v>0.04288194444444444</v>
      </c>
      <c r="N71" s="12">
        <v>66</v>
      </c>
      <c r="O71" s="184">
        <v>0.022048611111111113</v>
      </c>
      <c r="P71" s="12">
        <v>64</v>
      </c>
      <c r="Q71" s="185">
        <v>0.06493055555555556</v>
      </c>
      <c r="R71" s="177">
        <v>50</v>
      </c>
      <c r="S71" s="14">
        <v>49</v>
      </c>
    </row>
    <row r="72" spans="1:19" ht="12.75" customHeight="1">
      <c r="A72" s="13">
        <v>68</v>
      </c>
      <c r="B72" t="s">
        <v>114</v>
      </c>
      <c r="C72" t="s">
        <v>295</v>
      </c>
      <c r="D72">
        <v>1963</v>
      </c>
      <c r="E72">
        <v>19</v>
      </c>
      <c r="F72" s="20" t="s">
        <v>137</v>
      </c>
      <c r="G72" s="13" t="s">
        <v>52</v>
      </c>
      <c r="H72" s="13">
        <v>12</v>
      </c>
      <c r="I72" s="184">
        <v>0.010011574074074074</v>
      </c>
      <c r="J72" s="12">
        <v>68</v>
      </c>
      <c r="K72" s="184">
        <v>0.03196759259259259</v>
      </c>
      <c r="L72" s="12">
        <v>63</v>
      </c>
      <c r="M72" s="184">
        <v>0.04197916666666667</v>
      </c>
      <c r="N72" s="12">
        <v>63</v>
      </c>
      <c r="O72" s="184">
        <v>0.023414351851851853</v>
      </c>
      <c r="P72" s="12">
        <v>69</v>
      </c>
      <c r="Q72" s="185">
        <v>0.06539351851851852</v>
      </c>
      <c r="R72" s="177">
        <v>35</v>
      </c>
      <c r="S72" s="14">
        <v>48</v>
      </c>
    </row>
    <row r="73" spans="1:19" ht="12.75" customHeight="1">
      <c r="A73" s="13">
        <v>69</v>
      </c>
      <c r="B73" t="s">
        <v>331</v>
      </c>
      <c r="C73" t="s">
        <v>61</v>
      </c>
      <c r="D73">
        <v>1967</v>
      </c>
      <c r="E73">
        <v>17</v>
      </c>
      <c r="F73" s="20" t="s">
        <v>137</v>
      </c>
      <c r="G73" s="13" t="s">
        <v>52</v>
      </c>
      <c r="H73" s="13">
        <v>13</v>
      </c>
      <c r="I73" s="184">
        <v>0.009988425925925927</v>
      </c>
      <c r="J73" s="12">
        <v>67</v>
      </c>
      <c r="K73" s="184">
        <v>0.03304398148148149</v>
      </c>
      <c r="L73" s="12">
        <v>69</v>
      </c>
      <c r="M73" s="184">
        <v>0.04303240740740741</v>
      </c>
      <c r="N73" s="12">
        <v>67</v>
      </c>
      <c r="O73" s="184">
        <v>0.023819444444444445</v>
      </c>
      <c r="P73" s="12">
        <v>71</v>
      </c>
      <c r="Q73" s="185">
        <v>0.06685185185185184</v>
      </c>
      <c r="R73" s="177">
        <v>34</v>
      </c>
      <c r="S73" s="14">
        <v>47</v>
      </c>
    </row>
    <row r="74" spans="1:18" ht="12.75" customHeight="1">
      <c r="A74" s="13">
        <v>70</v>
      </c>
      <c r="B74" t="s">
        <v>500</v>
      </c>
      <c r="C74" t="s">
        <v>501</v>
      </c>
      <c r="D74">
        <v>2002</v>
      </c>
      <c r="E74">
        <v>113</v>
      </c>
      <c r="G74" s="13" t="s">
        <v>40</v>
      </c>
      <c r="H74" s="13">
        <v>1</v>
      </c>
      <c r="I74" s="184">
        <v>0.009143518518518518</v>
      </c>
      <c r="J74" s="12">
        <v>56</v>
      </c>
      <c r="K74" s="184">
        <v>0.03666666666666667</v>
      </c>
      <c r="L74" s="12">
        <v>75</v>
      </c>
      <c r="M74" s="184">
        <v>0.04581018518518518</v>
      </c>
      <c r="N74" s="12">
        <v>73</v>
      </c>
      <c r="O74" s="184">
        <v>0.021458333333333333</v>
      </c>
      <c r="P74" s="12">
        <v>60</v>
      </c>
      <c r="Q74" s="185">
        <v>0.06726851851851852</v>
      </c>
      <c r="R74" s="177"/>
    </row>
    <row r="75" spans="1:19" ht="12.75" customHeight="1">
      <c r="A75" s="13">
        <v>71</v>
      </c>
      <c r="B75" t="s">
        <v>44</v>
      </c>
      <c r="C75" t="s">
        <v>61</v>
      </c>
      <c r="D75">
        <v>1954</v>
      </c>
      <c r="E75">
        <v>343</v>
      </c>
      <c r="F75" s="20" t="s">
        <v>137</v>
      </c>
      <c r="G75" s="13" t="s">
        <v>45</v>
      </c>
      <c r="H75" s="13">
        <v>3</v>
      </c>
      <c r="I75" s="184">
        <v>0.010104166666666668</v>
      </c>
      <c r="J75" s="12">
        <v>70</v>
      </c>
      <c r="K75" s="184">
        <v>0.03293981481481481</v>
      </c>
      <c r="L75" s="12">
        <v>68</v>
      </c>
      <c r="M75" s="184">
        <v>0.04304398148148148</v>
      </c>
      <c r="N75" s="12">
        <v>68</v>
      </c>
      <c r="O75" s="184">
        <v>0.02443287037037037</v>
      </c>
      <c r="P75" s="12">
        <v>73</v>
      </c>
      <c r="Q75" s="185">
        <v>0.06747685185185186</v>
      </c>
      <c r="R75" s="177">
        <v>43</v>
      </c>
      <c r="S75" s="14">
        <v>86</v>
      </c>
    </row>
    <row r="76" spans="1:19" ht="12.75" customHeight="1">
      <c r="A76" s="13">
        <v>72</v>
      </c>
      <c r="B76" t="s">
        <v>502</v>
      </c>
      <c r="C76" t="s">
        <v>503</v>
      </c>
      <c r="D76">
        <v>1981</v>
      </c>
      <c r="E76">
        <v>114</v>
      </c>
      <c r="F76" s="20" t="s">
        <v>137</v>
      </c>
      <c r="G76" s="13" t="s">
        <v>24</v>
      </c>
      <c r="H76" s="13">
        <v>14</v>
      </c>
      <c r="I76" s="184">
        <v>0.00917824074074074</v>
      </c>
      <c r="J76" s="12">
        <v>57</v>
      </c>
      <c r="K76" s="184">
        <v>0.037442129629629624</v>
      </c>
      <c r="L76" s="12">
        <v>76</v>
      </c>
      <c r="M76" s="184">
        <v>0.04662037037037037</v>
      </c>
      <c r="N76" s="12">
        <v>75</v>
      </c>
      <c r="O76" s="184">
        <v>0.021041666666666667</v>
      </c>
      <c r="P76" s="12">
        <v>58</v>
      </c>
      <c r="Q76" s="185">
        <v>0.06766203703703703</v>
      </c>
      <c r="R76" s="177">
        <v>35</v>
      </c>
      <c r="S76" s="14">
        <v>46</v>
      </c>
    </row>
    <row r="77" spans="1:19" ht="12.75" customHeight="1">
      <c r="A77" s="13">
        <v>73</v>
      </c>
      <c r="B77" t="s">
        <v>504</v>
      </c>
      <c r="C77" t="s">
        <v>311</v>
      </c>
      <c r="D77">
        <v>1974</v>
      </c>
      <c r="E77">
        <v>31</v>
      </c>
      <c r="F77" s="20" t="s">
        <v>137</v>
      </c>
      <c r="G77" s="13" t="s">
        <v>29</v>
      </c>
      <c r="H77" s="13">
        <v>19</v>
      </c>
      <c r="I77" s="184">
        <v>0.010381944444444444</v>
      </c>
      <c r="J77" s="12">
        <v>73</v>
      </c>
      <c r="K77" s="184">
        <v>0.034444444444444444</v>
      </c>
      <c r="L77" s="12">
        <v>72</v>
      </c>
      <c r="M77" s="184">
        <v>0.044826388888888895</v>
      </c>
      <c r="N77" s="12">
        <v>72</v>
      </c>
      <c r="O77" s="184">
        <v>0.024351851851851857</v>
      </c>
      <c r="P77" s="12">
        <v>72</v>
      </c>
      <c r="Q77" s="185">
        <v>0.06917824074074073</v>
      </c>
      <c r="R77" s="177">
        <v>27</v>
      </c>
      <c r="S77" s="14">
        <v>45</v>
      </c>
    </row>
    <row r="78" spans="1:19" ht="12.75" customHeight="1">
      <c r="A78" s="13">
        <v>74</v>
      </c>
      <c r="B78" t="s">
        <v>184</v>
      </c>
      <c r="C78" t="s">
        <v>115</v>
      </c>
      <c r="D78">
        <v>1959</v>
      </c>
      <c r="E78">
        <v>52</v>
      </c>
      <c r="F78" s="20" t="s">
        <v>137</v>
      </c>
      <c r="G78" s="13" t="s">
        <v>72</v>
      </c>
      <c r="H78" s="13">
        <v>3</v>
      </c>
      <c r="I78" s="184">
        <v>0.012210648148148146</v>
      </c>
      <c r="J78" s="12">
        <v>76</v>
      </c>
      <c r="K78" s="184">
        <v>0.03128472222222222</v>
      </c>
      <c r="L78" s="12">
        <v>57</v>
      </c>
      <c r="M78" s="184">
        <v>0.04349537037037037</v>
      </c>
      <c r="N78" s="12">
        <v>71</v>
      </c>
      <c r="O78" s="184">
        <v>0.026435185185185187</v>
      </c>
      <c r="P78" s="12">
        <v>75</v>
      </c>
      <c r="Q78" s="185">
        <v>0.06993055555555555</v>
      </c>
      <c r="R78" s="178">
        <v>43</v>
      </c>
      <c r="S78" s="14">
        <v>44</v>
      </c>
    </row>
    <row r="79" spans="1:19" ht="12.75" customHeight="1">
      <c r="A79" s="13">
        <v>75</v>
      </c>
      <c r="B79" t="s">
        <v>86</v>
      </c>
      <c r="C79" t="s">
        <v>295</v>
      </c>
      <c r="D79">
        <v>1949</v>
      </c>
      <c r="E79">
        <v>60</v>
      </c>
      <c r="F79" s="20" t="s">
        <v>137</v>
      </c>
      <c r="G79" s="13" t="s">
        <v>242</v>
      </c>
      <c r="H79" s="13">
        <v>2</v>
      </c>
      <c r="I79" s="184">
        <v>0.011770833333333333</v>
      </c>
      <c r="J79" s="12">
        <v>75</v>
      </c>
      <c r="K79" s="184">
        <v>0.03648148148148148</v>
      </c>
      <c r="L79" s="12">
        <v>74</v>
      </c>
      <c r="M79" s="184">
        <v>0.04825231481481482</v>
      </c>
      <c r="N79" s="12">
        <v>76</v>
      </c>
      <c r="O79" s="184">
        <v>0.025729166666666664</v>
      </c>
      <c r="P79" s="12">
        <v>74</v>
      </c>
      <c r="Q79" s="185">
        <v>0.07398148148148148</v>
      </c>
      <c r="R79" s="178">
        <v>46</v>
      </c>
      <c r="S79" s="14">
        <v>43</v>
      </c>
    </row>
    <row r="80" spans="1:19" ht="12.75" customHeight="1">
      <c r="A80" s="13">
        <v>76</v>
      </c>
      <c r="B80" t="s">
        <v>505</v>
      </c>
      <c r="C80" t="s">
        <v>311</v>
      </c>
      <c r="D80">
        <v>1974</v>
      </c>
      <c r="E80">
        <v>127</v>
      </c>
      <c r="F80" s="20" t="s">
        <v>137</v>
      </c>
      <c r="G80" s="13" t="s">
        <v>29</v>
      </c>
      <c r="H80" s="13">
        <v>20</v>
      </c>
      <c r="I80" s="184">
        <v>0.011238425925925928</v>
      </c>
      <c r="J80" s="12">
        <v>74</v>
      </c>
      <c r="K80" s="184">
        <v>0.03497685185185185</v>
      </c>
      <c r="L80" s="12">
        <v>73</v>
      </c>
      <c r="M80" s="184">
        <v>0.04621527777777778</v>
      </c>
      <c r="N80" s="12">
        <v>74</v>
      </c>
      <c r="O80" s="184">
        <v>0.028935185185185185</v>
      </c>
      <c r="P80" s="12">
        <v>76</v>
      </c>
      <c r="Q80" s="185">
        <v>0.07515046296296296</v>
      </c>
      <c r="R80" s="178">
        <v>26</v>
      </c>
      <c r="S80" s="14">
        <v>42</v>
      </c>
    </row>
    <row r="81" spans="1:19" ht="12.75" customHeight="1">
      <c r="A81" s="13">
        <v>77</v>
      </c>
      <c r="B81" t="s">
        <v>506</v>
      </c>
      <c r="C81" t="s">
        <v>293</v>
      </c>
      <c r="D81">
        <v>1981</v>
      </c>
      <c r="E81">
        <v>122</v>
      </c>
      <c r="F81" s="20" t="s">
        <v>137</v>
      </c>
      <c r="G81" s="13" t="s">
        <v>35</v>
      </c>
      <c r="H81" s="13">
        <v>4</v>
      </c>
      <c r="I81" s="184">
        <v>0.012256944444444444</v>
      </c>
      <c r="J81" s="12">
        <v>77</v>
      </c>
      <c r="K81" s="184">
        <v>0.03774305555555556</v>
      </c>
      <c r="L81" s="12">
        <v>77</v>
      </c>
      <c r="M81" s="184">
        <v>0.049999999999999996</v>
      </c>
      <c r="N81" s="12">
        <v>77</v>
      </c>
      <c r="O81" s="184">
        <v>0.03113425925925926</v>
      </c>
      <c r="P81" s="12">
        <v>77</v>
      </c>
      <c r="Q81" s="185">
        <v>0.08113425925925927</v>
      </c>
      <c r="R81" s="178">
        <v>46</v>
      </c>
      <c r="S81" s="14">
        <v>85</v>
      </c>
    </row>
    <row r="82" spans="2:17" ht="12.75" customHeight="1">
      <c r="B82"/>
      <c r="C82"/>
      <c r="D82"/>
      <c r="E82"/>
      <c r="G82" s="13"/>
      <c r="H82" s="13"/>
      <c r="I82"/>
      <c r="J82"/>
      <c r="K82"/>
      <c r="L82"/>
      <c r="M82"/>
      <c r="N82"/>
      <c r="O82"/>
      <c r="P82"/>
      <c r="Q82" s="13"/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3.875" style="13" customWidth="1"/>
    <col min="2" max="2" width="17.75390625" style="12" customWidth="1"/>
    <col min="3" max="3" width="20.1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00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8" t="s">
        <v>298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2"/>
      <c r="S1" s="12"/>
    </row>
    <row r="2" spans="1:19" ht="15" customHeight="1">
      <c r="A2" s="188" t="s">
        <v>151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"/>
      <c r="S2" s="12"/>
    </row>
    <row r="3" spans="1:19" ht="15" customHeight="1">
      <c r="A3" s="23"/>
      <c r="D3" s="12"/>
      <c r="F3" s="24"/>
      <c r="G3" s="23"/>
      <c r="H3" s="23"/>
      <c r="I3" s="38"/>
      <c r="J3" s="12"/>
      <c r="K3" s="38"/>
      <c r="L3" s="12"/>
      <c r="M3" s="38"/>
      <c r="N3" s="12"/>
      <c r="O3" s="38"/>
      <c r="P3" s="12"/>
      <c r="Q3" s="39"/>
      <c r="R3" s="12"/>
      <c r="S3" s="12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24" t="s">
        <v>128</v>
      </c>
      <c r="G4" s="23" t="s">
        <v>4</v>
      </c>
      <c r="H4" s="23" t="s">
        <v>5</v>
      </c>
      <c r="I4" s="39" t="s">
        <v>129</v>
      </c>
      <c r="J4" s="23" t="s">
        <v>5</v>
      </c>
      <c r="K4" s="39" t="s">
        <v>130</v>
      </c>
      <c r="L4" s="23" t="s">
        <v>5</v>
      </c>
      <c r="M4" s="39" t="s">
        <v>131</v>
      </c>
      <c r="N4" s="23" t="s">
        <v>5</v>
      </c>
      <c r="O4" s="39" t="s">
        <v>132</v>
      </c>
      <c r="P4" s="23" t="s">
        <v>5</v>
      </c>
      <c r="Q4" s="39" t="s">
        <v>133</v>
      </c>
      <c r="R4" s="26" t="s">
        <v>6</v>
      </c>
      <c r="S4" s="26" t="s">
        <v>7</v>
      </c>
    </row>
    <row r="5" spans="1:19" ht="12.75" customHeight="1">
      <c r="A5" s="13">
        <v>1</v>
      </c>
      <c r="B5" t="s">
        <v>60</v>
      </c>
      <c r="C5" t="s">
        <v>31</v>
      </c>
      <c r="D5">
        <v>1981</v>
      </c>
      <c r="E5">
        <v>122</v>
      </c>
      <c r="F5" s="13" t="s">
        <v>137</v>
      </c>
      <c r="G5" s="13" t="s">
        <v>24</v>
      </c>
      <c r="H5" s="13">
        <v>1</v>
      </c>
      <c r="I5" s="148">
        <v>0.009606481481481481</v>
      </c>
      <c r="J5">
        <v>7</v>
      </c>
      <c r="K5" s="148">
        <v>0.02511574074074074</v>
      </c>
      <c r="L5">
        <v>1</v>
      </c>
      <c r="M5" s="148">
        <v>0.034722222222222224</v>
      </c>
      <c r="N5">
        <v>1</v>
      </c>
      <c r="O5" s="148">
        <v>0.013761574074074074</v>
      </c>
      <c r="P5">
        <v>2</v>
      </c>
      <c r="Q5" s="149">
        <v>0.048483796296296296</v>
      </c>
      <c r="R5" s="14">
        <v>50</v>
      </c>
      <c r="S5" s="14">
        <v>100</v>
      </c>
    </row>
    <row r="6" spans="1:19" ht="12.75" customHeight="1">
      <c r="A6" s="13">
        <v>2</v>
      </c>
      <c r="B6" t="s">
        <v>88</v>
      </c>
      <c r="C6" t="s">
        <v>220</v>
      </c>
      <c r="D6">
        <v>1974</v>
      </c>
      <c r="E6">
        <v>32</v>
      </c>
      <c r="F6" s="13" t="s">
        <v>137</v>
      </c>
      <c r="G6" s="13" t="s">
        <v>29</v>
      </c>
      <c r="H6" s="13">
        <v>1</v>
      </c>
      <c r="I6" s="148">
        <v>0.010717592592592593</v>
      </c>
      <c r="J6">
        <v>18</v>
      </c>
      <c r="K6" s="148">
        <v>0.027060185185185187</v>
      </c>
      <c r="L6">
        <v>6</v>
      </c>
      <c r="M6" s="148">
        <v>0.03777777777777778</v>
      </c>
      <c r="N6">
        <v>5</v>
      </c>
      <c r="O6" s="148">
        <v>0.014166666666666666</v>
      </c>
      <c r="P6">
        <v>3</v>
      </c>
      <c r="Q6" s="149">
        <v>0.05194444444444444</v>
      </c>
      <c r="R6" s="14">
        <v>50</v>
      </c>
      <c r="S6" s="14">
        <v>96</v>
      </c>
    </row>
    <row r="7" spans="1:19" ht="12.75" customHeight="1">
      <c r="A7" s="13">
        <v>3</v>
      </c>
      <c r="B7" t="s">
        <v>43</v>
      </c>
      <c r="C7" t="s">
        <v>31</v>
      </c>
      <c r="D7">
        <v>2000</v>
      </c>
      <c r="E7">
        <v>143</v>
      </c>
      <c r="F7" s="13" t="s">
        <v>137</v>
      </c>
      <c r="G7" s="13" t="s">
        <v>48</v>
      </c>
      <c r="H7" s="13">
        <v>1</v>
      </c>
      <c r="I7" s="148">
        <v>0.008715277777777778</v>
      </c>
      <c r="J7">
        <v>4</v>
      </c>
      <c r="K7" s="148">
        <v>0.028136574074074074</v>
      </c>
      <c r="L7">
        <v>13</v>
      </c>
      <c r="M7" s="148">
        <v>0.03685185185185185</v>
      </c>
      <c r="N7">
        <v>2</v>
      </c>
      <c r="O7" s="148">
        <v>0.015416666666666667</v>
      </c>
      <c r="P7">
        <v>12</v>
      </c>
      <c r="Q7" s="149">
        <v>0.05226851851851852</v>
      </c>
      <c r="R7" s="14">
        <v>50</v>
      </c>
      <c r="S7" s="14">
        <v>93</v>
      </c>
    </row>
    <row r="8" spans="1:19" ht="12.75" customHeight="1">
      <c r="A8" s="13">
        <v>4</v>
      </c>
      <c r="B8" t="s">
        <v>53</v>
      </c>
      <c r="C8" t="s">
        <v>31</v>
      </c>
      <c r="D8">
        <v>1976</v>
      </c>
      <c r="E8">
        <v>28</v>
      </c>
      <c r="F8" s="13" t="s">
        <v>137</v>
      </c>
      <c r="G8" s="13" t="s">
        <v>29</v>
      </c>
      <c r="H8" s="13">
        <v>2</v>
      </c>
      <c r="I8" s="148">
        <v>0.010960648148148148</v>
      </c>
      <c r="J8">
        <v>20</v>
      </c>
      <c r="K8" s="148">
        <v>0.02677083333333333</v>
      </c>
      <c r="L8">
        <v>4</v>
      </c>
      <c r="M8" s="148">
        <v>0.037731481481481484</v>
      </c>
      <c r="N8">
        <v>4</v>
      </c>
      <c r="O8" s="148">
        <v>0.014745370370370372</v>
      </c>
      <c r="P8">
        <v>8</v>
      </c>
      <c r="Q8" s="149">
        <v>0.05247685185185185</v>
      </c>
      <c r="R8" s="14">
        <v>46</v>
      </c>
      <c r="S8" s="14">
        <v>91</v>
      </c>
    </row>
    <row r="9" spans="1:19" ht="12.75" customHeight="1">
      <c r="A9" s="13">
        <v>5</v>
      </c>
      <c r="B9" t="s">
        <v>54</v>
      </c>
      <c r="C9" t="s">
        <v>377</v>
      </c>
      <c r="D9">
        <v>1991</v>
      </c>
      <c r="E9">
        <v>125</v>
      </c>
      <c r="F9" s="13" t="s">
        <v>137</v>
      </c>
      <c r="G9" s="13" t="s">
        <v>48</v>
      </c>
      <c r="H9" s="13">
        <v>2</v>
      </c>
      <c r="I9" s="148">
        <v>0.010601851851851854</v>
      </c>
      <c r="J9">
        <v>14</v>
      </c>
      <c r="K9" s="148">
        <v>0.027407407407407408</v>
      </c>
      <c r="L9">
        <v>7</v>
      </c>
      <c r="M9" s="148">
        <v>0.03800925925925926</v>
      </c>
      <c r="N9">
        <v>8</v>
      </c>
      <c r="O9" s="148">
        <v>0.014675925925925926</v>
      </c>
      <c r="P9">
        <v>7</v>
      </c>
      <c r="Q9" s="149">
        <v>0.05268518518518519</v>
      </c>
      <c r="R9" s="14">
        <v>46</v>
      </c>
      <c r="S9" s="14">
        <v>90</v>
      </c>
    </row>
    <row r="10" spans="1:19" ht="12.75" customHeight="1">
      <c r="A10" s="13">
        <v>6</v>
      </c>
      <c r="B10" t="s">
        <v>74</v>
      </c>
      <c r="C10" t="s">
        <v>31</v>
      </c>
      <c r="D10">
        <v>1982</v>
      </c>
      <c r="E10">
        <v>158</v>
      </c>
      <c r="F10" s="13" t="s">
        <v>137</v>
      </c>
      <c r="G10" s="13" t="s">
        <v>24</v>
      </c>
      <c r="H10" s="13">
        <v>2</v>
      </c>
      <c r="I10" s="148">
        <v>0.012060185185185186</v>
      </c>
      <c r="J10">
        <v>27</v>
      </c>
      <c r="K10" s="148">
        <v>0.02648148148148148</v>
      </c>
      <c r="L10">
        <v>3</v>
      </c>
      <c r="M10" s="148">
        <v>0.03854166666666667</v>
      </c>
      <c r="N10">
        <v>9</v>
      </c>
      <c r="O10" s="148">
        <v>0.014479166666666668</v>
      </c>
      <c r="P10">
        <v>5</v>
      </c>
      <c r="Q10" s="149">
        <v>0.05302083333333333</v>
      </c>
      <c r="R10" s="14">
        <v>46</v>
      </c>
      <c r="S10" s="14">
        <v>89</v>
      </c>
    </row>
    <row r="11" spans="1:19" ht="12.75" customHeight="1">
      <c r="A11" s="13">
        <v>7</v>
      </c>
      <c r="B11" t="s">
        <v>206</v>
      </c>
      <c r="C11" t="s">
        <v>509</v>
      </c>
      <c r="D11">
        <v>1993</v>
      </c>
      <c r="E11">
        <v>76</v>
      </c>
      <c r="F11" s="13" t="s">
        <v>137</v>
      </c>
      <c r="G11" s="13" t="s">
        <v>48</v>
      </c>
      <c r="H11" s="13">
        <v>3</v>
      </c>
      <c r="I11" s="148">
        <v>0.012800925925925926</v>
      </c>
      <c r="J11">
        <v>35</v>
      </c>
      <c r="K11" s="148">
        <v>0.027893518518518515</v>
      </c>
      <c r="L11">
        <v>9</v>
      </c>
      <c r="M11" s="148">
        <v>0.04069444444444444</v>
      </c>
      <c r="N11">
        <v>17</v>
      </c>
      <c r="O11" s="148">
        <v>0.01252314814814815</v>
      </c>
      <c r="P11">
        <v>1</v>
      </c>
      <c r="Q11" s="149">
        <v>0.053217592592592594</v>
      </c>
      <c r="R11" s="14">
        <v>43</v>
      </c>
      <c r="S11" s="14">
        <v>88</v>
      </c>
    </row>
    <row r="12" spans="1:19" ht="12.75" customHeight="1">
      <c r="A12" s="13">
        <v>8</v>
      </c>
      <c r="B12" t="s">
        <v>510</v>
      </c>
      <c r="C12" t="s">
        <v>31</v>
      </c>
      <c r="D12">
        <v>1993</v>
      </c>
      <c r="E12">
        <v>118</v>
      </c>
      <c r="F12" s="13" t="s">
        <v>137</v>
      </c>
      <c r="G12" s="13" t="s">
        <v>48</v>
      </c>
      <c r="H12" s="13">
        <v>4</v>
      </c>
      <c r="I12" s="148">
        <v>0.009988425925925927</v>
      </c>
      <c r="J12">
        <v>10</v>
      </c>
      <c r="K12" s="148">
        <v>0.027905092592592592</v>
      </c>
      <c r="L12">
        <v>11</v>
      </c>
      <c r="M12" s="148">
        <v>0.03789351851851852</v>
      </c>
      <c r="N12">
        <v>7</v>
      </c>
      <c r="O12" s="148">
        <v>0.015358796296296296</v>
      </c>
      <c r="P12">
        <v>10</v>
      </c>
      <c r="Q12" s="149">
        <v>0.053252314814814815</v>
      </c>
      <c r="R12" s="14">
        <v>41</v>
      </c>
      <c r="S12" s="14">
        <v>87</v>
      </c>
    </row>
    <row r="13" spans="1:19" ht="12.75" customHeight="1">
      <c r="A13" s="13">
        <v>9</v>
      </c>
      <c r="B13" t="s">
        <v>205</v>
      </c>
      <c r="C13" t="s">
        <v>239</v>
      </c>
      <c r="D13">
        <v>1990</v>
      </c>
      <c r="E13">
        <v>148</v>
      </c>
      <c r="F13" s="13" t="s">
        <v>137</v>
      </c>
      <c r="G13" s="13" t="s">
        <v>24</v>
      </c>
      <c r="H13" s="13">
        <v>3</v>
      </c>
      <c r="I13" s="148">
        <v>0.008518518518518519</v>
      </c>
      <c r="J13">
        <v>2</v>
      </c>
      <c r="K13" s="148">
        <v>0.02936342592592592</v>
      </c>
      <c r="L13">
        <v>18</v>
      </c>
      <c r="M13" s="148">
        <v>0.03788194444444444</v>
      </c>
      <c r="N13">
        <v>6</v>
      </c>
      <c r="O13" s="148">
        <v>0.015636574074074074</v>
      </c>
      <c r="P13">
        <v>17</v>
      </c>
      <c r="Q13" s="149">
        <v>0.05351851851851852</v>
      </c>
      <c r="R13" s="14">
        <v>43</v>
      </c>
      <c r="S13" s="14">
        <v>86</v>
      </c>
    </row>
    <row r="14" spans="1:19" ht="12.75" customHeight="1">
      <c r="A14" s="13">
        <v>10</v>
      </c>
      <c r="B14" t="s">
        <v>66</v>
      </c>
      <c r="C14" t="s">
        <v>377</v>
      </c>
      <c r="D14">
        <v>1978</v>
      </c>
      <c r="E14">
        <v>59</v>
      </c>
      <c r="F14" s="13" t="s">
        <v>137</v>
      </c>
      <c r="G14" s="13" t="s">
        <v>29</v>
      </c>
      <c r="H14" s="13">
        <v>3</v>
      </c>
      <c r="I14" s="148">
        <v>0.012141203703703704</v>
      </c>
      <c r="J14">
        <v>29</v>
      </c>
      <c r="K14" s="148">
        <v>0.027557870370370368</v>
      </c>
      <c r="L14">
        <v>8</v>
      </c>
      <c r="M14" s="148">
        <v>0.039699074074074074</v>
      </c>
      <c r="N14">
        <v>15</v>
      </c>
      <c r="O14" s="148">
        <v>0.014224537037037037</v>
      </c>
      <c r="P14">
        <v>4</v>
      </c>
      <c r="Q14" s="149">
        <v>0.05392361111111111</v>
      </c>
      <c r="R14" s="14">
        <v>43</v>
      </c>
      <c r="S14" s="14">
        <v>85</v>
      </c>
    </row>
    <row r="15" spans="1:19" ht="12.75" customHeight="1">
      <c r="A15" s="13">
        <v>11</v>
      </c>
      <c r="B15" t="s">
        <v>46</v>
      </c>
      <c r="C15" t="s">
        <v>31</v>
      </c>
      <c r="D15">
        <v>1980</v>
      </c>
      <c r="E15">
        <v>134</v>
      </c>
      <c r="F15" s="13" t="s">
        <v>137</v>
      </c>
      <c r="G15" s="13" t="s">
        <v>29</v>
      </c>
      <c r="H15" s="13">
        <v>4</v>
      </c>
      <c r="I15" s="148">
        <v>0.008761574074074074</v>
      </c>
      <c r="J15">
        <v>5</v>
      </c>
      <c r="K15" s="148">
        <v>0.029849537037037036</v>
      </c>
      <c r="L15">
        <v>21</v>
      </c>
      <c r="M15" s="148">
        <v>0.03861111111111111</v>
      </c>
      <c r="N15">
        <v>10</v>
      </c>
      <c r="O15" s="148">
        <v>0.015578703703703704</v>
      </c>
      <c r="P15">
        <v>16</v>
      </c>
      <c r="Q15" s="149">
        <v>0.05418981481481481</v>
      </c>
      <c r="R15" s="14">
        <v>41</v>
      </c>
      <c r="S15" s="14">
        <v>84</v>
      </c>
    </row>
    <row r="16" spans="1:19" ht="12.75" customHeight="1">
      <c r="A16" s="13">
        <v>12</v>
      </c>
      <c r="B16" t="s">
        <v>248</v>
      </c>
      <c r="C16" t="s">
        <v>511</v>
      </c>
      <c r="D16">
        <v>1975</v>
      </c>
      <c r="E16">
        <v>82</v>
      </c>
      <c r="F16" s="13" t="s">
        <v>137</v>
      </c>
      <c r="G16" s="13" t="s">
        <v>29</v>
      </c>
      <c r="H16" s="13">
        <v>5</v>
      </c>
      <c r="I16" s="148">
        <v>0.011793981481481482</v>
      </c>
      <c r="J16">
        <v>24</v>
      </c>
      <c r="K16" s="148">
        <v>0.027002314814814812</v>
      </c>
      <c r="L16">
        <v>5</v>
      </c>
      <c r="M16" s="148">
        <v>0.038796296296296294</v>
      </c>
      <c r="N16">
        <v>11</v>
      </c>
      <c r="O16" s="148">
        <v>0.015474537037037038</v>
      </c>
      <c r="P16">
        <v>14</v>
      </c>
      <c r="Q16" s="149">
        <v>0.05427083333333333</v>
      </c>
      <c r="R16" s="14">
        <v>40</v>
      </c>
      <c r="S16" s="14">
        <v>83</v>
      </c>
    </row>
    <row r="17" spans="1:19" ht="12.75" customHeight="1">
      <c r="A17" s="13">
        <v>13</v>
      </c>
      <c r="B17" t="s">
        <v>284</v>
      </c>
      <c r="C17" t="s">
        <v>295</v>
      </c>
      <c r="D17">
        <v>1979</v>
      </c>
      <c r="E17">
        <v>27</v>
      </c>
      <c r="F17" s="13" t="s">
        <v>137</v>
      </c>
      <c r="G17" s="13" t="s">
        <v>29</v>
      </c>
      <c r="H17" s="13">
        <v>6</v>
      </c>
      <c r="I17" s="148">
        <v>0.010787037037037038</v>
      </c>
      <c r="J17">
        <v>19</v>
      </c>
      <c r="K17" s="148">
        <v>0.02854166666666667</v>
      </c>
      <c r="L17">
        <v>15</v>
      </c>
      <c r="M17" s="148">
        <v>0.039328703703703706</v>
      </c>
      <c r="N17">
        <v>13</v>
      </c>
      <c r="O17" s="148">
        <v>0.015416666666666667</v>
      </c>
      <c r="P17">
        <v>11</v>
      </c>
      <c r="Q17" s="149">
        <v>0.05474537037037037</v>
      </c>
      <c r="R17" s="14">
        <v>39</v>
      </c>
      <c r="S17" s="14">
        <v>82</v>
      </c>
    </row>
    <row r="18" spans="1:19" ht="12.75" customHeight="1">
      <c r="A18" s="13">
        <v>14</v>
      </c>
      <c r="B18" t="s">
        <v>49</v>
      </c>
      <c r="C18" t="s">
        <v>377</v>
      </c>
      <c r="D18">
        <v>1995</v>
      </c>
      <c r="E18">
        <v>18</v>
      </c>
      <c r="F18" s="13" t="s">
        <v>137</v>
      </c>
      <c r="G18" s="13" t="s">
        <v>48</v>
      </c>
      <c r="H18" s="13">
        <v>5</v>
      </c>
      <c r="I18" s="148">
        <v>0.01</v>
      </c>
      <c r="J18">
        <v>11</v>
      </c>
      <c r="K18" s="148">
        <v>0.02936342592592592</v>
      </c>
      <c r="L18">
        <v>19</v>
      </c>
      <c r="M18" s="148">
        <v>0.03936342592592592</v>
      </c>
      <c r="N18">
        <v>14</v>
      </c>
      <c r="O18" s="148">
        <v>0.015856481481481482</v>
      </c>
      <c r="P18">
        <v>21</v>
      </c>
      <c r="Q18" s="149">
        <v>0.055219907407407405</v>
      </c>
      <c r="R18" s="14">
        <v>40</v>
      </c>
      <c r="S18" s="14">
        <v>81</v>
      </c>
    </row>
    <row r="19" spans="1:19" ht="12.75" customHeight="1">
      <c r="A19" s="13">
        <v>15</v>
      </c>
      <c r="B19" t="s">
        <v>251</v>
      </c>
      <c r="C19" t="s">
        <v>104</v>
      </c>
      <c r="D19">
        <v>1975</v>
      </c>
      <c r="E19">
        <v>106</v>
      </c>
      <c r="F19" s="13" t="s">
        <v>137</v>
      </c>
      <c r="G19" s="13" t="s">
        <v>29</v>
      </c>
      <c r="H19" s="13">
        <v>7</v>
      </c>
      <c r="I19" s="148">
        <v>0.013101851851851852</v>
      </c>
      <c r="J19">
        <v>37</v>
      </c>
      <c r="K19" s="148">
        <v>0.027939814814814817</v>
      </c>
      <c r="L19">
        <v>12</v>
      </c>
      <c r="M19" s="148">
        <v>0.041041666666666664</v>
      </c>
      <c r="N19">
        <v>21</v>
      </c>
      <c r="O19" s="148">
        <v>0.01480324074074074</v>
      </c>
      <c r="P19">
        <v>9</v>
      </c>
      <c r="Q19" s="149">
        <v>0.055844907407407406</v>
      </c>
      <c r="R19" s="14">
        <v>38</v>
      </c>
      <c r="S19" s="14">
        <v>80</v>
      </c>
    </row>
    <row r="20" spans="1:19" ht="12.75" customHeight="1">
      <c r="A20" s="13">
        <v>16</v>
      </c>
      <c r="B20" t="s">
        <v>28</v>
      </c>
      <c r="C20" t="s">
        <v>295</v>
      </c>
      <c r="D20">
        <v>1976</v>
      </c>
      <c r="E20">
        <v>155</v>
      </c>
      <c r="F20" s="13" t="s">
        <v>137</v>
      </c>
      <c r="G20" s="13" t="s">
        <v>29</v>
      </c>
      <c r="H20" s="13">
        <v>8</v>
      </c>
      <c r="I20" s="148">
        <v>0.010081018518518519</v>
      </c>
      <c r="J20">
        <v>12</v>
      </c>
      <c r="K20" s="148">
        <v>0.03167824074074074</v>
      </c>
      <c r="L20">
        <v>30</v>
      </c>
      <c r="M20" s="148">
        <v>0.04175925925925925</v>
      </c>
      <c r="N20">
        <v>23</v>
      </c>
      <c r="O20" s="148">
        <v>0.01462962962962963</v>
      </c>
      <c r="P20">
        <v>6</v>
      </c>
      <c r="Q20" s="149">
        <v>0.056388888888888884</v>
      </c>
      <c r="R20" s="14">
        <v>37</v>
      </c>
      <c r="S20" s="14">
        <v>79</v>
      </c>
    </row>
    <row r="21" spans="1:19" ht="12.75" customHeight="1">
      <c r="A21" s="13">
        <v>17</v>
      </c>
      <c r="B21" t="s">
        <v>38</v>
      </c>
      <c r="C21" t="s">
        <v>295</v>
      </c>
      <c r="D21">
        <v>1974</v>
      </c>
      <c r="E21">
        <v>33</v>
      </c>
      <c r="F21" s="13" t="s">
        <v>137</v>
      </c>
      <c r="G21" s="13" t="s">
        <v>29</v>
      </c>
      <c r="H21" s="13">
        <v>9</v>
      </c>
      <c r="I21" s="148">
        <v>0.01255787037037037</v>
      </c>
      <c r="J21">
        <v>33</v>
      </c>
      <c r="K21" s="148">
        <v>0.02820601851851852</v>
      </c>
      <c r="L21">
        <v>14</v>
      </c>
      <c r="M21" s="148">
        <v>0.04076388888888889</v>
      </c>
      <c r="N21">
        <v>18</v>
      </c>
      <c r="O21" s="148">
        <v>0.015717592592592592</v>
      </c>
      <c r="P21">
        <v>19</v>
      </c>
      <c r="Q21" s="149">
        <v>0.05648148148148149</v>
      </c>
      <c r="R21" s="14">
        <v>36</v>
      </c>
      <c r="S21" s="14">
        <v>78</v>
      </c>
    </row>
    <row r="22" spans="1:19" ht="12.75" customHeight="1">
      <c r="A22" s="13">
        <v>18</v>
      </c>
      <c r="B22" t="s">
        <v>202</v>
      </c>
      <c r="C22" t="s">
        <v>278</v>
      </c>
      <c r="D22">
        <v>1979</v>
      </c>
      <c r="E22">
        <v>111</v>
      </c>
      <c r="F22" s="13" t="s">
        <v>137</v>
      </c>
      <c r="G22" s="13" t="s">
        <v>29</v>
      </c>
      <c r="H22" s="13">
        <v>10</v>
      </c>
      <c r="I22" s="148">
        <v>0.01068287037037037</v>
      </c>
      <c r="J22">
        <v>17</v>
      </c>
      <c r="K22" s="148">
        <v>0.028599537037037034</v>
      </c>
      <c r="L22">
        <v>16</v>
      </c>
      <c r="M22" s="148">
        <v>0.03928240740740741</v>
      </c>
      <c r="N22">
        <v>12</v>
      </c>
      <c r="O22" s="148">
        <v>0.017407407407407406</v>
      </c>
      <c r="P22">
        <v>31</v>
      </c>
      <c r="Q22" s="149">
        <v>0.05668981481481481</v>
      </c>
      <c r="R22" s="14">
        <v>35</v>
      </c>
      <c r="S22" s="14">
        <v>77</v>
      </c>
    </row>
    <row r="23" spans="1:19" ht="12.75" customHeight="1">
      <c r="A23" s="13">
        <v>19</v>
      </c>
      <c r="B23" t="s">
        <v>513</v>
      </c>
      <c r="C23" t="s">
        <v>512</v>
      </c>
      <c r="D23">
        <v>1975</v>
      </c>
      <c r="E23">
        <v>147</v>
      </c>
      <c r="F23" s="13" t="s">
        <v>137</v>
      </c>
      <c r="G23" s="13" t="s">
        <v>29</v>
      </c>
      <c r="H23" s="13">
        <v>11</v>
      </c>
      <c r="I23" s="148">
        <v>0.010659722222222221</v>
      </c>
      <c r="J23">
        <v>16</v>
      </c>
      <c r="K23" s="148">
        <v>0.03025462962962963</v>
      </c>
      <c r="L23">
        <v>24</v>
      </c>
      <c r="M23" s="148">
        <v>0.04091435185185185</v>
      </c>
      <c r="N23">
        <v>19</v>
      </c>
      <c r="O23" s="148">
        <v>0.016087962962962964</v>
      </c>
      <c r="P23">
        <v>24</v>
      </c>
      <c r="Q23" s="149">
        <v>0.05700231481481482</v>
      </c>
      <c r="R23" s="14">
        <v>34</v>
      </c>
      <c r="S23" s="14">
        <v>76</v>
      </c>
    </row>
    <row r="24" spans="1:19" ht="12.75" customHeight="1">
      <c r="A24" s="13">
        <v>20</v>
      </c>
      <c r="B24" t="s">
        <v>226</v>
      </c>
      <c r="C24" t="s">
        <v>509</v>
      </c>
      <c r="D24">
        <v>1962</v>
      </c>
      <c r="E24">
        <v>130</v>
      </c>
      <c r="F24" s="13" t="s">
        <v>137</v>
      </c>
      <c r="G24" s="13" t="s">
        <v>52</v>
      </c>
      <c r="H24" s="13">
        <v>1</v>
      </c>
      <c r="I24" s="148">
        <v>0.013136574074074077</v>
      </c>
      <c r="J24">
        <v>38</v>
      </c>
      <c r="K24" s="148">
        <v>0.027893518518518515</v>
      </c>
      <c r="L24">
        <v>10</v>
      </c>
      <c r="M24" s="148">
        <v>0.0410300925925926</v>
      </c>
      <c r="N24">
        <v>20</v>
      </c>
      <c r="O24" s="148">
        <v>0.016041666666666666</v>
      </c>
      <c r="P24">
        <v>23</v>
      </c>
      <c r="Q24" s="149">
        <v>0.05707175925925926</v>
      </c>
      <c r="R24" s="14">
        <v>50</v>
      </c>
      <c r="S24" s="14">
        <v>75</v>
      </c>
    </row>
    <row r="25" spans="1:19" ht="12.75" customHeight="1">
      <c r="A25" s="13">
        <v>21</v>
      </c>
      <c r="B25" t="s">
        <v>283</v>
      </c>
      <c r="C25" t="s">
        <v>509</v>
      </c>
      <c r="D25">
        <v>1996</v>
      </c>
      <c r="E25">
        <v>346</v>
      </c>
      <c r="F25" s="13" t="s">
        <v>137</v>
      </c>
      <c r="G25" s="13" t="s">
        <v>42</v>
      </c>
      <c r="H25" s="13">
        <v>1</v>
      </c>
      <c r="I25" s="148">
        <v>0.011412037037037038</v>
      </c>
      <c r="J25">
        <v>21</v>
      </c>
      <c r="K25" s="148">
        <v>0.030312499999999996</v>
      </c>
      <c r="L25">
        <v>25</v>
      </c>
      <c r="M25" s="148">
        <v>0.04172453703703704</v>
      </c>
      <c r="N25">
        <v>22</v>
      </c>
      <c r="O25" s="148">
        <v>0.01554398148148148</v>
      </c>
      <c r="P25">
        <v>15</v>
      </c>
      <c r="Q25" s="149">
        <v>0.05726851851851852</v>
      </c>
      <c r="R25" s="14">
        <v>50</v>
      </c>
      <c r="S25" s="14">
        <v>100</v>
      </c>
    </row>
    <row r="26" spans="1:19" ht="12.75" customHeight="1">
      <c r="A26" s="13">
        <v>22</v>
      </c>
      <c r="B26" t="s">
        <v>47</v>
      </c>
      <c r="C26" t="s">
        <v>220</v>
      </c>
      <c r="D26">
        <v>1995</v>
      </c>
      <c r="E26">
        <v>40</v>
      </c>
      <c r="F26" s="13" t="s">
        <v>137</v>
      </c>
      <c r="G26" s="13" t="s">
        <v>48</v>
      </c>
      <c r="H26" s="13">
        <v>6</v>
      </c>
      <c r="I26" s="148">
        <v>0.01252314814814815</v>
      </c>
      <c r="J26">
        <v>32</v>
      </c>
      <c r="K26" s="148">
        <v>0.030127314814814815</v>
      </c>
      <c r="L26">
        <v>23</v>
      </c>
      <c r="M26" s="148">
        <v>0.04265046296296296</v>
      </c>
      <c r="N26">
        <v>25</v>
      </c>
      <c r="O26" s="148">
        <v>0.01545138888888889</v>
      </c>
      <c r="P26">
        <v>13</v>
      </c>
      <c r="Q26" s="149">
        <v>0.05810185185185185</v>
      </c>
      <c r="R26" s="14">
        <v>39</v>
      </c>
      <c r="S26" s="14">
        <v>74</v>
      </c>
    </row>
    <row r="27" spans="1:19" ht="12.75" customHeight="1">
      <c r="A27" s="13">
        <v>23</v>
      </c>
      <c r="B27" t="s">
        <v>25</v>
      </c>
      <c r="C27" t="s">
        <v>282</v>
      </c>
      <c r="D27">
        <v>1969</v>
      </c>
      <c r="E27">
        <v>347</v>
      </c>
      <c r="F27" s="13" t="s">
        <v>137</v>
      </c>
      <c r="G27" s="13" t="s">
        <v>45</v>
      </c>
      <c r="H27" s="13">
        <v>1</v>
      </c>
      <c r="I27" s="148">
        <v>0.013032407407407407</v>
      </c>
      <c r="J27">
        <v>36</v>
      </c>
      <c r="K27" s="148">
        <v>0.029687500000000002</v>
      </c>
      <c r="L27">
        <v>20</v>
      </c>
      <c r="M27" s="148">
        <v>0.04271990740740741</v>
      </c>
      <c r="N27">
        <v>26</v>
      </c>
      <c r="O27" s="148">
        <v>0.015763888888888886</v>
      </c>
      <c r="P27">
        <v>20</v>
      </c>
      <c r="Q27" s="149">
        <v>0.0584837962962963</v>
      </c>
      <c r="R27" s="14">
        <v>50</v>
      </c>
      <c r="S27" s="14">
        <v>96</v>
      </c>
    </row>
    <row r="28" spans="1:19" ht="12.75" customHeight="1">
      <c r="A28" s="13">
        <v>24</v>
      </c>
      <c r="B28" t="s">
        <v>83</v>
      </c>
      <c r="C28" t="s">
        <v>34</v>
      </c>
      <c r="D28">
        <v>1980</v>
      </c>
      <c r="E28">
        <v>345</v>
      </c>
      <c r="F28" s="13" t="s">
        <v>137</v>
      </c>
      <c r="G28" s="13" t="s">
        <v>27</v>
      </c>
      <c r="H28" s="13">
        <v>1</v>
      </c>
      <c r="I28" s="148">
        <v>0.008935185185185187</v>
      </c>
      <c r="J28">
        <v>6</v>
      </c>
      <c r="K28" s="148">
        <v>0.031712962962962964</v>
      </c>
      <c r="L28">
        <v>31</v>
      </c>
      <c r="M28" s="148">
        <v>0.04064814814814815</v>
      </c>
      <c r="N28">
        <v>16</v>
      </c>
      <c r="O28" s="148">
        <v>0.018217592592592594</v>
      </c>
      <c r="P28">
        <v>41</v>
      </c>
      <c r="Q28" s="149">
        <v>0.05886574074074074</v>
      </c>
      <c r="R28" s="14">
        <v>50</v>
      </c>
      <c r="S28" s="14">
        <v>93</v>
      </c>
    </row>
    <row r="29" spans="1:19" ht="12.75" customHeight="1">
      <c r="A29" s="13">
        <v>25</v>
      </c>
      <c r="B29" t="s">
        <v>232</v>
      </c>
      <c r="C29" t="s">
        <v>377</v>
      </c>
      <c r="D29">
        <v>1983</v>
      </c>
      <c r="E29">
        <v>78</v>
      </c>
      <c r="F29" s="13" t="s">
        <v>137</v>
      </c>
      <c r="G29" s="13" t="s">
        <v>24</v>
      </c>
      <c r="H29" s="13">
        <v>4</v>
      </c>
      <c r="I29" s="148">
        <v>0.011516203703703702</v>
      </c>
      <c r="J29">
        <v>22</v>
      </c>
      <c r="K29" s="148">
        <v>0.030601851851851852</v>
      </c>
      <c r="L29">
        <v>26</v>
      </c>
      <c r="M29" s="148">
        <v>0.042118055555555554</v>
      </c>
      <c r="N29">
        <v>24</v>
      </c>
      <c r="O29" s="148">
        <v>0.018530092592592595</v>
      </c>
      <c r="P29">
        <v>43</v>
      </c>
      <c r="Q29" s="149">
        <v>0.060648148148148145</v>
      </c>
      <c r="R29" s="14">
        <v>41</v>
      </c>
      <c r="S29" s="14">
        <v>73</v>
      </c>
    </row>
    <row r="30" spans="1:19" ht="12.75" customHeight="1">
      <c r="A30" s="13">
        <v>26</v>
      </c>
      <c r="B30" t="s">
        <v>514</v>
      </c>
      <c r="C30" t="s">
        <v>203</v>
      </c>
      <c r="D30">
        <v>1981</v>
      </c>
      <c r="E30">
        <v>157</v>
      </c>
      <c r="F30" s="13" t="s">
        <v>137</v>
      </c>
      <c r="G30" s="13" t="s">
        <v>24</v>
      </c>
      <c r="H30" s="13">
        <v>5</v>
      </c>
      <c r="I30" s="148">
        <v>0.011828703703703704</v>
      </c>
      <c r="J30">
        <v>25</v>
      </c>
      <c r="K30" s="148">
        <v>0.03131944444444445</v>
      </c>
      <c r="L30">
        <v>28</v>
      </c>
      <c r="M30" s="148">
        <v>0.04314814814814815</v>
      </c>
      <c r="N30">
        <v>27</v>
      </c>
      <c r="O30" s="148">
        <v>0.01767361111111111</v>
      </c>
      <c r="P30">
        <v>33</v>
      </c>
      <c r="Q30" s="149">
        <v>0.060821759259259256</v>
      </c>
      <c r="R30" s="14">
        <v>40</v>
      </c>
      <c r="S30" s="14">
        <v>72</v>
      </c>
    </row>
    <row r="31" spans="1:19" ht="12.75" customHeight="1">
      <c r="A31" s="13">
        <v>27</v>
      </c>
      <c r="B31" t="s">
        <v>80</v>
      </c>
      <c r="C31" t="s">
        <v>434</v>
      </c>
      <c r="D31">
        <v>1984</v>
      </c>
      <c r="E31">
        <v>71</v>
      </c>
      <c r="F31" s="13" t="s">
        <v>137</v>
      </c>
      <c r="G31" s="13" t="s">
        <v>24</v>
      </c>
      <c r="H31" s="13">
        <v>6</v>
      </c>
      <c r="I31" s="148">
        <v>0.01207175925925926</v>
      </c>
      <c r="J31">
        <v>28</v>
      </c>
      <c r="K31" s="148">
        <v>0.03304398148148149</v>
      </c>
      <c r="L31">
        <v>35</v>
      </c>
      <c r="M31" s="148">
        <v>0.04511574074074074</v>
      </c>
      <c r="N31">
        <v>33</v>
      </c>
      <c r="O31" s="148">
        <v>0.015925925925925927</v>
      </c>
      <c r="P31">
        <v>22</v>
      </c>
      <c r="Q31" s="149">
        <v>0.06104166666666666</v>
      </c>
      <c r="R31" s="14">
        <v>39</v>
      </c>
      <c r="S31" s="14">
        <v>71</v>
      </c>
    </row>
    <row r="32" spans="1:19" ht="12.75" customHeight="1">
      <c r="A32" s="13">
        <v>28</v>
      </c>
      <c r="B32" t="s">
        <v>57</v>
      </c>
      <c r="C32" t="s">
        <v>31</v>
      </c>
      <c r="D32">
        <v>1962</v>
      </c>
      <c r="E32">
        <v>45</v>
      </c>
      <c r="F32" s="13" t="s">
        <v>137</v>
      </c>
      <c r="G32" s="13" t="s">
        <v>52</v>
      </c>
      <c r="H32" s="13">
        <v>2</v>
      </c>
      <c r="I32" s="148">
        <v>0.012164351851851852</v>
      </c>
      <c r="J32">
        <v>30</v>
      </c>
      <c r="K32" s="148">
        <v>0.03185185185185185</v>
      </c>
      <c r="L32">
        <v>32</v>
      </c>
      <c r="M32" s="148">
        <v>0.0440162037037037</v>
      </c>
      <c r="N32">
        <v>30</v>
      </c>
      <c r="O32" s="148">
        <v>0.01712962962962963</v>
      </c>
      <c r="P32">
        <v>29</v>
      </c>
      <c r="Q32" s="149">
        <v>0.06114583333333334</v>
      </c>
      <c r="R32" s="14">
        <v>46</v>
      </c>
      <c r="S32" s="14">
        <v>70</v>
      </c>
    </row>
    <row r="33" spans="1:19" ht="12.75" customHeight="1">
      <c r="A33" s="13">
        <v>29</v>
      </c>
      <c r="B33" t="s">
        <v>413</v>
      </c>
      <c r="C33" t="s">
        <v>31</v>
      </c>
      <c r="D33">
        <v>1978</v>
      </c>
      <c r="E33">
        <v>317</v>
      </c>
      <c r="F33" s="13" t="s">
        <v>137</v>
      </c>
      <c r="G33" s="13" t="s">
        <v>27</v>
      </c>
      <c r="H33" s="13">
        <v>2</v>
      </c>
      <c r="I33" s="148">
        <v>0.011689814814814814</v>
      </c>
      <c r="J33">
        <v>23</v>
      </c>
      <c r="K33" s="148">
        <v>0.031574074074074074</v>
      </c>
      <c r="L33">
        <v>29</v>
      </c>
      <c r="M33" s="148">
        <v>0.043263888888888886</v>
      </c>
      <c r="N33">
        <v>28</v>
      </c>
      <c r="O33" s="148">
        <v>0.018055555555555557</v>
      </c>
      <c r="P33">
        <v>39</v>
      </c>
      <c r="Q33" s="149">
        <v>0.06131944444444445</v>
      </c>
      <c r="R33" s="14">
        <v>46</v>
      </c>
      <c r="S33" s="14">
        <v>91</v>
      </c>
    </row>
    <row r="34" spans="1:19" ht="12.75" customHeight="1">
      <c r="A34" s="13">
        <v>30</v>
      </c>
      <c r="B34" t="s">
        <v>94</v>
      </c>
      <c r="C34" t="s">
        <v>285</v>
      </c>
      <c r="D34">
        <v>1979</v>
      </c>
      <c r="E34">
        <v>95</v>
      </c>
      <c r="F34" s="13" t="s">
        <v>137</v>
      </c>
      <c r="G34" s="13" t="s">
        <v>29</v>
      </c>
      <c r="H34" s="13">
        <v>12</v>
      </c>
      <c r="I34" s="148">
        <v>0.015717592592592592</v>
      </c>
      <c r="J34">
        <v>57</v>
      </c>
      <c r="K34" s="148">
        <v>0.028738425925925928</v>
      </c>
      <c r="L34">
        <v>17</v>
      </c>
      <c r="M34" s="148">
        <v>0.04445601851851852</v>
      </c>
      <c r="N34">
        <v>31</v>
      </c>
      <c r="O34" s="148">
        <v>0.01767361111111111</v>
      </c>
      <c r="P34">
        <v>34</v>
      </c>
      <c r="Q34" s="149">
        <v>0.062129629629629625</v>
      </c>
      <c r="R34" s="14">
        <v>33</v>
      </c>
      <c r="S34" s="14">
        <v>69</v>
      </c>
    </row>
    <row r="35" spans="1:19" ht="12.75" customHeight="1">
      <c r="A35" s="13">
        <v>31</v>
      </c>
      <c r="B35" t="s">
        <v>515</v>
      </c>
      <c r="C35" t="s">
        <v>516</v>
      </c>
      <c r="D35">
        <v>1980</v>
      </c>
      <c r="E35">
        <v>110</v>
      </c>
      <c r="F35" s="13" t="s">
        <v>137</v>
      </c>
      <c r="G35" s="13" t="s">
        <v>29</v>
      </c>
      <c r="H35" s="13">
        <v>13</v>
      </c>
      <c r="I35" s="148">
        <v>0.015520833333333333</v>
      </c>
      <c r="J35">
        <v>55</v>
      </c>
      <c r="K35" s="148">
        <v>0.031886574074074074</v>
      </c>
      <c r="L35">
        <v>33</v>
      </c>
      <c r="M35" s="148">
        <v>0.047407407407407405</v>
      </c>
      <c r="N35">
        <v>39</v>
      </c>
      <c r="O35" s="148">
        <v>0.01568287037037037</v>
      </c>
      <c r="P35">
        <v>18</v>
      </c>
      <c r="Q35" s="149">
        <v>0.06309027777777777</v>
      </c>
      <c r="R35" s="14">
        <v>32</v>
      </c>
      <c r="S35" s="14">
        <v>68</v>
      </c>
    </row>
    <row r="36" spans="1:19" ht="12.75" customHeight="1">
      <c r="A36" s="13">
        <v>32</v>
      </c>
      <c r="B36" t="s">
        <v>496</v>
      </c>
      <c r="C36" t="s">
        <v>67</v>
      </c>
      <c r="D36">
        <v>1991</v>
      </c>
      <c r="E36">
        <v>126</v>
      </c>
      <c r="F36" s="13" t="s">
        <v>137</v>
      </c>
      <c r="G36" s="13" t="s">
        <v>48</v>
      </c>
      <c r="H36" s="13">
        <v>7</v>
      </c>
      <c r="I36" s="148">
        <v>0.013206018518518518</v>
      </c>
      <c r="J36">
        <v>40</v>
      </c>
      <c r="K36" s="148">
        <v>0.03309027777777778</v>
      </c>
      <c r="L36">
        <v>36</v>
      </c>
      <c r="M36" s="148">
        <v>0.0462962962962963</v>
      </c>
      <c r="N36">
        <v>36</v>
      </c>
      <c r="O36" s="148">
        <v>0.016967592592592593</v>
      </c>
      <c r="P36">
        <v>27</v>
      </c>
      <c r="Q36" s="149">
        <v>0.06326388888888888</v>
      </c>
      <c r="R36" s="14">
        <v>38</v>
      </c>
      <c r="S36" s="14">
        <v>67</v>
      </c>
    </row>
    <row r="37" spans="1:19" ht="12.75" customHeight="1">
      <c r="A37" s="13">
        <v>33</v>
      </c>
      <c r="B37" t="s">
        <v>425</v>
      </c>
      <c r="C37" t="s">
        <v>517</v>
      </c>
      <c r="D37">
        <v>1978</v>
      </c>
      <c r="E37">
        <v>149</v>
      </c>
      <c r="F37" s="13"/>
      <c r="G37" s="13" t="s">
        <v>29</v>
      </c>
      <c r="H37" s="13">
        <v>14</v>
      </c>
      <c r="I37" s="148">
        <v>0.014756944444444446</v>
      </c>
      <c r="J37">
        <v>50</v>
      </c>
      <c r="K37" s="148">
        <v>0.030972222222222224</v>
      </c>
      <c r="L37">
        <v>27</v>
      </c>
      <c r="M37" s="148">
        <v>0.04572916666666666</v>
      </c>
      <c r="N37">
        <v>34</v>
      </c>
      <c r="O37" s="148">
        <v>0.017592592592592594</v>
      </c>
      <c r="P37">
        <v>32</v>
      </c>
      <c r="Q37" s="149">
        <v>0.06332175925925926</v>
      </c>
      <c r="R37" s="14"/>
      <c r="S37" s="14"/>
    </row>
    <row r="38" spans="1:19" ht="12.75" customHeight="1">
      <c r="A38" s="13">
        <v>34</v>
      </c>
      <c r="B38" t="s">
        <v>58</v>
      </c>
      <c r="C38" t="s">
        <v>377</v>
      </c>
      <c r="D38">
        <v>1961</v>
      </c>
      <c r="E38">
        <v>35</v>
      </c>
      <c r="F38" s="13" t="s">
        <v>137</v>
      </c>
      <c r="G38" s="13" t="s">
        <v>52</v>
      </c>
      <c r="H38" s="13">
        <v>3</v>
      </c>
      <c r="I38" s="148">
        <v>0.013171296296296294</v>
      </c>
      <c r="J38">
        <v>39</v>
      </c>
      <c r="K38" s="148">
        <v>0.03310185185185185</v>
      </c>
      <c r="L38">
        <v>37</v>
      </c>
      <c r="M38" s="148">
        <v>0.04627314814814815</v>
      </c>
      <c r="N38">
        <v>35</v>
      </c>
      <c r="O38" s="148">
        <v>0.01734953703703704</v>
      </c>
      <c r="P38">
        <v>30</v>
      </c>
      <c r="Q38" s="149">
        <v>0.06362268518518518</v>
      </c>
      <c r="R38" s="14">
        <v>43</v>
      </c>
      <c r="S38" s="14">
        <v>66</v>
      </c>
    </row>
    <row r="39" spans="1:19" ht="12.75" customHeight="1">
      <c r="A39" s="13">
        <v>35</v>
      </c>
      <c r="B39" t="s">
        <v>518</v>
      </c>
      <c r="C39" t="s">
        <v>519</v>
      </c>
      <c r="D39">
        <v>1968</v>
      </c>
      <c r="E39">
        <v>119</v>
      </c>
      <c r="F39" s="13" t="s">
        <v>137</v>
      </c>
      <c r="G39" s="13" t="s">
        <v>52</v>
      </c>
      <c r="H39" s="13">
        <v>4</v>
      </c>
      <c r="I39" s="148">
        <v>0.014409722222222221</v>
      </c>
      <c r="J39">
        <v>46</v>
      </c>
      <c r="K39" s="148">
        <v>0.03006944444444444</v>
      </c>
      <c r="L39">
        <v>22</v>
      </c>
      <c r="M39" s="148">
        <v>0.04447916666666666</v>
      </c>
      <c r="N39">
        <v>32</v>
      </c>
      <c r="O39" s="148">
        <v>0.01920138888888889</v>
      </c>
      <c r="P39">
        <v>45</v>
      </c>
      <c r="Q39" s="149">
        <v>0.06368055555555556</v>
      </c>
      <c r="R39" s="14">
        <v>41</v>
      </c>
      <c r="S39" s="14">
        <v>65</v>
      </c>
    </row>
    <row r="40" spans="1:19" ht="12.75" customHeight="1">
      <c r="A40" s="13">
        <v>36</v>
      </c>
      <c r="B40" t="s">
        <v>329</v>
      </c>
      <c r="C40" t="s">
        <v>31</v>
      </c>
      <c r="D40">
        <v>2004</v>
      </c>
      <c r="E40">
        <v>174</v>
      </c>
      <c r="F40" s="13" t="s">
        <v>137</v>
      </c>
      <c r="G40" s="13" t="s">
        <v>32</v>
      </c>
      <c r="H40" s="13">
        <v>1</v>
      </c>
      <c r="I40" s="148">
        <v>0.010416666666666666</v>
      </c>
      <c r="J40">
        <v>13</v>
      </c>
      <c r="K40" s="148">
        <v>0.03325231481481481</v>
      </c>
      <c r="L40">
        <v>38</v>
      </c>
      <c r="M40" s="148">
        <v>0.04366898148148148</v>
      </c>
      <c r="N40">
        <v>29</v>
      </c>
      <c r="O40" s="148">
        <v>0.02050925925925926</v>
      </c>
      <c r="P40">
        <v>50</v>
      </c>
      <c r="Q40" s="149">
        <v>0.06417824074074074</v>
      </c>
      <c r="R40" s="16">
        <v>50</v>
      </c>
      <c r="S40" s="16">
        <v>64</v>
      </c>
    </row>
    <row r="41" spans="1:17" ht="12.75" customHeight="1">
      <c r="A41" s="13">
        <v>37</v>
      </c>
      <c r="B41" t="s">
        <v>520</v>
      </c>
      <c r="C41" t="s">
        <v>517</v>
      </c>
      <c r="D41">
        <v>1991</v>
      </c>
      <c r="E41">
        <v>153</v>
      </c>
      <c r="F41" s="13"/>
      <c r="G41" s="13" t="s">
        <v>48</v>
      </c>
      <c r="H41" s="13">
        <v>8</v>
      </c>
      <c r="I41" s="148">
        <v>0.014317129629629631</v>
      </c>
      <c r="J41">
        <v>45</v>
      </c>
      <c r="K41" s="148">
        <v>0.03359953703703704</v>
      </c>
      <c r="L41">
        <v>41</v>
      </c>
      <c r="M41" s="148">
        <v>0.04791666666666666</v>
      </c>
      <c r="N41">
        <v>44</v>
      </c>
      <c r="O41" s="148">
        <v>0.016377314814814813</v>
      </c>
      <c r="P41">
        <v>25</v>
      </c>
      <c r="Q41" s="149">
        <v>0.06429398148148148</v>
      </c>
    </row>
    <row r="42" spans="1:19" ht="12.75" customHeight="1">
      <c r="A42" s="13">
        <v>38</v>
      </c>
      <c r="B42" t="s">
        <v>388</v>
      </c>
      <c r="C42" t="s">
        <v>377</v>
      </c>
      <c r="D42">
        <v>1974</v>
      </c>
      <c r="E42">
        <v>43</v>
      </c>
      <c r="F42" s="13" t="s">
        <v>137</v>
      </c>
      <c r="G42" s="13" t="s">
        <v>29</v>
      </c>
      <c r="H42" s="13">
        <v>15</v>
      </c>
      <c r="I42" s="148">
        <v>0.015416666666666667</v>
      </c>
      <c r="J42">
        <v>54</v>
      </c>
      <c r="K42" s="148">
        <v>0.03201388888888889</v>
      </c>
      <c r="L42">
        <v>34</v>
      </c>
      <c r="M42" s="148">
        <v>0.04743055555555556</v>
      </c>
      <c r="N42">
        <v>40</v>
      </c>
      <c r="O42" s="148">
        <v>0.01702546296296296</v>
      </c>
      <c r="P42">
        <v>28</v>
      </c>
      <c r="Q42" s="149">
        <v>0.06445601851851852</v>
      </c>
      <c r="R42" s="16">
        <v>31</v>
      </c>
      <c r="S42" s="16">
        <v>63</v>
      </c>
    </row>
    <row r="43" spans="1:19" ht="12.75" customHeight="1">
      <c r="A43" s="13">
        <v>39</v>
      </c>
      <c r="B43" t="s">
        <v>77</v>
      </c>
      <c r="C43" t="s">
        <v>377</v>
      </c>
      <c r="D43">
        <v>1981</v>
      </c>
      <c r="E43">
        <v>140</v>
      </c>
      <c r="F43" s="13" t="s">
        <v>137</v>
      </c>
      <c r="G43" s="13" t="s">
        <v>24</v>
      </c>
      <c r="H43" s="13">
        <v>7</v>
      </c>
      <c r="I43" s="148">
        <v>0.01244212962962963</v>
      </c>
      <c r="J43">
        <v>31</v>
      </c>
      <c r="K43" s="148">
        <v>0.034409722222222223</v>
      </c>
      <c r="L43">
        <v>46</v>
      </c>
      <c r="M43" s="148">
        <v>0.046851851851851846</v>
      </c>
      <c r="N43">
        <v>37</v>
      </c>
      <c r="O43" s="148">
        <v>0.017777777777777778</v>
      </c>
      <c r="P43">
        <v>36</v>
      </c>
      <c r="Q43" s="149">
        <v>0.06462962962962963</v>
      </c>
      <c r="R43" s="16">
        <v>38</v>
      </c>
      <c r="S43" s="16">
        <v>62</v>
      </c>
    </row>
    <row r="44" spans="1:17" ht="12.75" customHeight="1">
      <c r="A44" s="13">
        <v>40</v>
      </c>
      <c r="B44" t="s">
        <v>521</v>
      </c>
      <c r="C44" t="s">
        <v>522</v>
      </c>
      <c r="D44">
        <v>1981</v>
      </c>
      <c r="E44">
        <v>318</v>
      </c>
      <c r="F44" s="13"/>
      <c r="G44" s="13" t="s">
        <v>35</v>
      </c>
      <c r="H44" s="13">
        <v>1</v>
      </c>
      <c r="I44" s="148">
        <v>0.012789351851851852</v>
      </c>
      <c r="J44">
        <v>34</v>
      </c>
      <c r="K44" s="148">
        <v>0.03467592592592592</v>
      </c>
      <c r="L44">
        <v>48</v>
      </c>
      <c r="M44" s="148">
        <v>0.04746527777777778</v>
      </c>
      <c r="N44">
        <v>41</v>
      </c>
      <c r="O44" s="148">
        <v>0.017731481481481483</v>
      </c>
      <c r="P44">
        <v>35</v>
      </c>
      <c r="Q44" s="149">
        <v>0.06519675925925926</v>
      </c>
    </row>
    <row r="45" spans="1:17" ht="12.75" customHeight="1">
      <c r="A45" s="13">
        <v>41</v>
      </c>
      <c r="B45" t="s">
        <v>523</v>
      </c>
      <c r="C45" t="s">
        <v>517</v>
      </c>
      <c r="D45">
        <v>1979</v>
      </c>
      <c r="E45">
        <v>151</v>
      </c>
      <c r="F45" s="13"/>
      <c r="G45" s="13" t="s">
        <v>29</v>
      </c>
      <c r="H45" s="13">
        <v>16</v>
      </c>
      <c r="I45" s="148">
        <v>0.013877314814814815</v>
      </c>
      <c r="J45">
        <v>42</v>
      </c>
      <c r="K45" s="148">
        <v>0.03377314814814815</v>
      </c>
      <c r="L45">
        <v>45</v>
      </c>
      <c r="M45" s="148">
        <v>0.047650462962962964</v>
      </c>
      <c r="N45">
        <v>42</v>
      </c>
      <c r="O45" s="148">
        <v>0.017777777777777778</v>
      </c>
      <c r="P45">
        <v>37</v>
      </c>
      <c r="Q45" s="149">
        <v>0.06542824074074073</v>
      </c>
    </row>
    <row r="46" spans="1:19" ht="12.75" customHeight="1">
      <c r="A46" s="13">
        <v>42</v>
      </c>
      <c r="B46" t="s">
        <v>33</v>
      </c>
      <c r="C46" t="s">
        <v>34</v>
      </c>
      <c r="D46">
        <v>1980</v>
      </c>
      <c r="E46">
        <v>309</v>
      </c>
      <c r="F46" s="13" t="s">
        <v>137</v>
      </c>
      <c r="G46" s="13" t="s">
        <v>27</v>
      </c>
      <c r="H46" s="13">
        <v>3</v>
      </c>
      <c r="I46" s="148">
        <v>0.013391203703703704</v>
      </c>
      <c r="J46">
        <v>41</v>
      </c>
      <c r="K46" s="148">
        <v>0.033680555555555554</v>
      </c>
      <c r="L46">
        <v>43</v>
      </c>
      <c r="M46" s="148">
        <v>0.047071759259259265</v>
      </c>
      <c r="N46">
        <v>38</v>
      </c>
      <c r="O46" s="148">
        <v>0.018425925925925925</v>
      </c>
      <c r="P46">
        <v>42</v>
      </c>
      <c r="Q46" s="149">
        <v>0.06549768518518519</v>
      </c>
      <c r="R46" s="16">
        <v>43</v>
      </c>
      <c r="S46" s="16">
        <v>90</v>
      </c>
    </row>
    <row r="47" spans="1:19" ht="12.75" customHeight="1">
      <c r="A47" s="13">
        <v>43</v>
      </c>
      <c r="B47" t="s">
        <v>524</v>
      </c>
      <c r="C47" t="s">
        <v>525</v>
      </c>
      <c r="D47">
        <v>1977</v>
      </c>
      <c r="E47">
        <v>90</v>
      </c>
      <c r="F47" s="13" t="s">
        <v>137</v>
      </c>
      <c r="G47" s="13" t="s">
        <v>29</v>
      </c>
      <c r="H47" s="13">
        <v>17</v>
      </c>
      <c r="I47" s="148">
        <v>0.014548611111111111</v>
      </c>
      <c r="J47">
        <v>48</v>
      </c>
      <c r="K47" s="148">
        <v>0.03351851851851852</v>
      </c>
      <c r="L47">
        <v>40</v>
      </c>
      <c r="M47" s="148">
        <v>0.04806712962962963</v>
      </c>
      <c r="N47">
        <v>45</v>
      </c>
      <c r="O47" s="148">
        <v>0.01798611111111111</v>
      </c>
      <c r="P47">
        <v>38</v>
      </c>
      <c r="Q47" s="149">
        <v>0.06605324074074075</v>
      </c>
      <c r="R47" s="16">
        <v>30</v>
      </c>
      <c r="S47" s="16">
        <v>61</v>
      </c>
    </row>
    <row r="48" spans="1:19" ht="12.75" customHeight="1">
      <c r="A48" s="13">
        <v>44</v>
      </c>
      <c r="B48" t="s">
        <v>178</v>
      </c>
      <c r="C48" t="s">
        <v>179</v>
      </c>
      <c r="D48">
        <v>1980</v>
      </c>
      <c r="E48">
        <v>156</v>
      </c>
      <c r="F48" s="13" t="s">
        <v>137</v>
      </c>
      <c r="G48" s="13" t="s">
        <v>29</v>
      </c>
      <c r="H48" s="13">
        <v>18</v>
      </c>
      <c r="I48" s="148">
        <v>0.014594907407407405</v>
      </c>
      <c r="J48">
        <v>49</v>
      </c>
      <c r="K48" s="148">
        <v>0.033715277777777775</v>
      </c>
      <c r="L48">
        <v>44</v>
      </c>
      <c r="M48" s="148">
        <v>0.048310185185185185</v>
      </c>
      <c r="N48">
        <v>46</v>
      </c>
      <c r="O48" s="148">
        <v>0.018090277777777778</v>
      </c>
      <c r="P48">
        <v>40</v>
      </c>
      <c r="Q48" s="149">
        <v>0.06640046296296297</v>
      </c>
      <c r="R48" s="16">
        <v>29</v>
      </c>
      <c r="S48" s="16">
        <v>60</v>
      </c>
    </row>
    <row r="49" spans="1:17" ht="12.75" customHeight="1">
      <c r="A49" s="13">
        <v>45</v>
      </c>
      <c r="B49" t="s">
        <v>526</v>
      </c>
      <c r="C49" t="s">
        <v>517</v>
      </c>
      <c r="D49">
        <v>1979</v>
      </c>
      <c r="E49">
        <v>152</v>
      </c>
      <c r="F49" s="13"/>
      <c r="G49" s="13" t="s">
        <v>29</v>
      </c>
      <c r="H49" s="13">
        <v>19</v>
      </c>
      <c r="I49" s="148">
        <v>0.014189814814814815</v>
      </c>
      <c r="J49">
        <v>43</v>
      </c>
      <c r="K49" s="148">
        <v>0.03364583333333333</v>
      </c>
      <c r="L49">
        <v>42</v>
      </c>
      <c r="M49" s="148">
        <v>0.04783564814814815</v>
      </c>
      <c r="N49">
        <v>43</v>
      </c>
      <c r="O49" s="148">
        <v>0.01943287037037037</v>
      </c>
      <c r="P49">
        <v>46</v>
      </c>
      <c r="Q49" s="149">
        <v>0.06726851851851852</v>
      </c>
    </row>
    <row r="50" spans="1:19" ht="12.75" customHeight="1">
      <c r="A50" s="13">
        <v>46</v>
      </c>
      <c r="B50" t="s">
        <v>176</v>
      </c>
      <c r="C50" t="s">
        <v>377</v>
      </c>
      <c r="D50">
        <v>1982</v>
      </c>
      <c r="E50">
        <v>308</v>
      </c>
      <c r="F50" s="13" t="s">
        <v>137</v>
      </c>
      <c r="G50" s="13" t="s">
        <v>35</v>
      </c>
      <c r="H50" s="13">
        <v>2</v>
      </c>
      <c r="I50" s="148">
        <v>0.014791666666666668</v>
      </c>
      <c r="J50">
        <v>51</v>
      </c>
      <c r="K50" s="148">
        <v>0.03576388888888889</v>
      </c>
      <c r="L50">
        <v>50</v>
      </c>
      <c r="M50" s="148">
        <v>0.050555555555555555</v>
      </c>
      <c r="N50">
        <v>50</v>
      </c>
      <c r="O50" s="148">
        <v>0.016909722222222225</v>
      </c>
      <c r="P50">
        <v>26</v>
      </c>
      <c r="Q50" s="149">
        <v>0.06746527777777778</v>
      </c>
      <c r="R50" s="16">
        <v>46</v>
      </c>
      <c r="S50" s="16">
        <v>89</v>
      </c>
    </row>
    <row r="51" spans="1:19" ht="12.75" customHeight="1">
      <c r="A51" s="13">
        <v>47</v>
      </c>
      <c r="B51" t="s">
        <v>148</v>
      </c>
      <c r="C51" t="s">
        <v>527</v>
      </c>
      <c r="D51">
        <v>1979</v>
      </c>
      <c r="E51">
        <v>85</v>
      </c>
      <c r="F51" s="13" t="s">
        <v>137</v>
      </c>
      <c r="G51" s="13" t="s">
        <v>29</v>
      </c>
      <c r="H51" s="13">
        <v>20</v>
      </c>
      <c r="I51" s="148">
        <v>0.014247685185185184</v>
      </c>
      <c r="J51">
        <v>44</v>
      </c>
      <c r="K51" s="148">
        <v>0.03460648148148148</v>
      </c>
      <c r="L51">
        <v>47</v>
      </c>
      <c r="M51" s="148">
        <v>0.048854166666666664</v>
      </c>
      <c r="N51">
        <v>48</v>
      </c>
      <c r="O51" s="148">
        <v>0.02</v>
      </c>
      <c r="P51">
        <v>47</v>
      </c>
      <c r="Q51" s="149">
        <v>0.06885416666666666</v>
      </c>
      <c r="R51" s="16">
        <v>28</v>
      </c>
      <c r="S51" s="16">
        <v>59</v>
      </c>
    </row>
    <row r="52" spans="1:19" ht="12.75" customHeight="1">
      <c r="A52" s="13">
        <v>48</v>
      </c>
      <c r="B52" t="s">
        <v>290</v>
      </c>
      <c r="C52" t="s">
        <v>525</v>
      </c>
      <c r="D52">
        <v>1968</v>
      </c>
      <c r="E52">
        <v>89</v>
      </c>
      <c r="F52" s="13" t="s">
        <v>137</v>
      </c>
      <c r="G52" s="13" t="s">
        <v>52</v>
      </c>
      <c r="H52" s="13">
        <v>5</v>
      </c>
      <c r="I52" s="148">
        <v>0.01537037037037037</v>
      </c>
      <c r="J52">
        <v>53</v>
      </c>
      <c r="K52" s="148">
        <v>0.03347222222222222</v>
      </c>
      <c r="L52">
        <v>39</v>
      </c>
      <c r="M52" s="148">
        <v>0.0488425925925926</v>
      </c>
      <c r="N52">
        <v>47</v>
      </c>
      <c r="O52" s="148">
        <v>0.021979166666666664</v>
      </c>
      <c r="P52">
        <v>54</v>
      </c>
      <c r="Q52" s="149">
        <v>0.07082175925925926</v>
      </c>
      <c r="R52" s="16">
        <v>40</v>
      </c>
      <c r="S52" s="16">
        <v>58</v>
      </c>
    </row>
    <row r="53" spans="1:17" ht="12.75" customHeight="1">
      <c r="A53" s="13">
        <v>49</v>
      </c>
      <c r="B53" t="s">
        <v>197</v>
      </c>
      <c r="C53"/>
      <c r="D53">
        <v>1987</v>
      </c>
      <c r="E53">
        <v>150</v>
      </c>
      <c r="F53" s="13"/>
      <c r="G53" s="13" t="s">
        <v>24</v>
      </c>
      <c r="H53" s="13">
        <v>8</v>
      </c>
      <c r="I53" s="148">
        <v>0.012025462962962962</v>
      </c>
      <c r="J53">
        <v>26</v>
      </c>
      <c r="K53" s="148">
        <v>0.02542824074074074</v>
      </c>
      <c r="L53">
        <v>2</v>
      </c>
      <c r="M53" s="148">
        <v>0.037453703703703704</v>
      </c>
      <c r="N53">
        <v>3</v>
      </c>
      <c r="O53" s="148">
        <v>0.03532407407407407</v>
      </c>
      <c r="P53">
        <v>56</v>
      </c>
      <c r="Q53" s="149">
        <v>0.07277777777777777</v>
      </c>
    </row>
    <row r="54" spans="1:19" ht="12.75" customHeight="1">
      <c r="A54" s="13">
        <v>50</v>
      </c>
      <c r="B54" t="s">
        <v>75</v>
      </c>
      <c r="C54" t="s">
        <v>76</v>
      </c>
      <c r="D54">
        <v>1965</v>
      </c>
      <c r="E54">
        <v>160</v>
      </c>
      <c r="F54" s="13" t="s">
        <v>137</v>
      </c>
      <c r="G54" s="13" t="s">
        <v>52</v>
      </c>
      <c r="H54" s="13">
        <v>6</v>
      </c>
      <c r="I54" s="148">
        <v>0.01513888888888889</v>
      </c>
      <c r="J54">
        <v>52</v>
      </c>
      <c r="K54" s="148">
        <v>0.03539351851851852</v>
      </c>
      <c r="L54">
        <v>49</v>
      </c>
      <c r="M54" s="148">
        <v>0.05053240740740741</v>
      </c>
      <c r="N54">
        <v>49</v>
      </c>
      <c r="O54" s="148">
        <v>0.022488425925925926</v>
      </c>
      <c r="P54">
        <v>55</v>
      </c>
      <c r="Q54" s="149">
        <v>0.07302083333333333</v>
      </c>
      <c r="R54" s="16">
        <v>39</v>
      </c>
      <c r="S54" s="16">
        <v>57</v>
      </c>
    </row>
    <row r="55" spans="1:19" ht="12.75" customHeight="1">
      <c r="A55" s="13">
        <v>51</v>
      </c>
      <c r="B55" t="s">
        <v>528</v>
      </c>
      <c r="C55" t="s">
        <v>280</v>
      </c>
      <c r="D55">
        <v>1980</v>
      </c>
      <c r="E55">
        <v>116</v>
      </c>
      <c r="F55" s="13" t="s">
        <v>137</v>
      </c>
      <c r="G55" s="13" t="s">
        <v>29</v>
      </c>
      <c r="H55" s="13">
        <v>21</v>
      </c>
      <c r="I55" s="148">
        <v>0.014513888888888889</v>
      </c>
      <c r="J55">
        <v>47</v>
      </c>
      <c r="K55" s="148">
        <v>0.038356481481481484</v>
      </c>
      <c r="L55">
        <v>55</v>
      </c>
      <c r="M55" s="148">
        <v>0.05287037037037037</v>
      </c>
      <c r="N55">
        <v>51</v>
      </c>
      <c r="O55" s="148">
        <v>0.020462962962962964</v>
      </c>
      <c r="P55">
        <v>49</v>
      </c>
      <c r="Q55" s="149">
        <v>0.07333333333333333</v>
      </c>
      <c r="R55" s="16">
        <v>27</v>
      </c>
      <c r="S55" s="16">
        <v>56</v>
      </c>
    </row>
    <row r="56" spans="1:19" ht="12.75" customHeight="1">
      <c r="A56" s="13">
        <v>52</v>
      </c>
      <c r="B56" t="s">
        <v>441</v>
      </c>
      <c r="C56" t="s">
        <v>529</v>
      </c>
      <c r="D56">
        <v>1966</v>
      </c>
      <c r="E56">
        <v>34</v>
      </c>
      <c r="F56" s="13" t="s">
        <v>137</v>
      </c>
      <c r="G56" s="13" t="s">
        <v>52</v>
      </c>
      <c r="H56" s="13">
        <v>7</v>
      </c>
      <c r="I56" s="148">
        <v>0.01861111111111111</v>
      </c>
      <c r="J56">
        <v>61</v>
      </c>
      <c r="K56" s="148">
        <v>0.03679398148148148</v>
      </c>
      <c r="L56">
        <v>51</v>
      </c>
      <c r="M56" s="148">
        <v>0.055405092592592596</v>
      </c>
      <c r="N56">
        <v>54</v>
      </c>
      <c r="O56" s="148">
        <v>0.018634259259259257</v>
      </c>
      <c r="P56">
        <v>44</v>
      </c>
      <c r="Q56" s="149">
        <v>0.07403935185185186</v>
      </c>
      <c r="R56" s="16">
        <v>38</v>
      </c>
      <c r="S56" s="16">
        <v>55</v>
      </c>
    </row>
    <row r="57" spans="1:19" ht="12.75" customHeight="1">
      <c r="A57" s="13">
        <v>53</v>
      </c>
      <c r="B57" t="s">
        <v>331</v>
      </c>
      <c r="C57" t="s">
        <v>31</v>
      </c>
      <c r="D57">
        <v>1967</v>
      </c>
      <c r="E57">
        <v>17</v>
      </c>
      <c r="F57" s="13" t="s">
        <v>137</v>
      </c>
      <c r="G57" s="13" t="s">
        <v>52</v>
      </c>
      <c r="H57" s="13">
        <v>8</v>
      </c>
      <c r="I57" s="148">
        <v>0.016377314814814813</v>
      </c>
      <c r="J57">
        <v>58</v>
      </c>
      <c r="K57" s="148">
        <v>0.03751157407407407</v>
      </c>
      <c r="L57">
        <v>52</v>
      </c>
      <c r="M57" s="148">
        <v>0.053888888888888896</v>
      </c>
      <c r="N57">
        <v>53</v>
      </c>
      <c r="O57" s="148">
        <v>0.020752314814814814</v>
      </c>
      <c r="P57">
        <v>51</v>
      </c>
      <c r="Q57" s="149">
        <v>0.07464120370370371</v>
      </c>
      <c r="R57" s="16">
        <v>37</v>
      </c>
      <c r="S57" s="16">
        <v>53</v>
      </c>
    </row>
    <row r="58" spans="1:19" ht="12.75" customHeight="1">
      <c r="A58" s="13">
        <v>54</v>
      </c>
      <c r="B58" t="s">
        <v>44</v>
      </c>
      <c r="C58" t="s">
        <v>31</v>
      </c>
      <c r="D58">
        <v>1954</v>
      </c>
      <c r="E58">
        <v>343</v>
      </c>
      <c r="F58" s="13" t="s">
        <v>137</v>
      </c>
      <c r="G58" s="13" t="s">
        <v>45</v>
      </c>
      <c r="H58" s="13">
        <v>2</v>
      </c>
      <c r="I58" s="148">
        <v>0.015694444444444445</v>
      </c>
      <c r="J58">
        <v>56</v>
      </c>
      <c r="K58" s="148">
        <v>0.03767361111111111</v>
      </c>
      <c r="L58">
        <v>53</v>
      </c>
      <c r="M58" s="148">
        <v>0.05336805555555555</v>
      </c>
      <c r="N58">
        <v>52</v>
      </c>
      <c r="O58" s="148">
        <v>0.0215625</v>
      </c>
      <c r="P58">
        <v>53</v>
      </c>
      <c r="Q58" s="149">
        <v>0.07493055555555556</v>
      </c>
      <c r="R58" s="16">
        <v>46</v>
      </c>
      <c r="S58" s="16">
        <v>88</v>
      </c>
    </row>
    <row r="59" spans="1:19" ht="12.75" customHeight="1">
      <c r="A59" s="13">
        <v>55</v>
      </c>
      <c r="B59" t="s">
        <v>530</v>
      </c>
      <c r="C59" t="s">
        <v>311</v>
      </c>
      <c r="D59">
        <v>1978</v>
      </c>
      <c r="E59">
        <v>142</v>
      </c>
      <c r="F59" s="13" t="s">
        <v>137</v>
      </c>
      <c r="G59" s="13" t="s">
        <v>29</v>
      </c>
      <c r="H59" s="13">
        <v>22</v>
      </c>
      <c r="I59" s="148">
        <v>0.02148148148148148</v>
      </c>
      <c r="J59">
        <v>62</v>
      </c>
      <c r="K59" s="148">
        <v>0.037731481481481484</v>
      </c>
      <c r="L59">
        <v>54</v>
      </c>
      <c r="M59" s="148">
        <v>0.05921296296296297</v>
      </c>
      <c r="N59">
        <v>55</v>
      </c>
      <c r="O59" s="148">
        <v>0.020196759259259258</v>
      </c>
      <c r="P59">
        <v>48</v>
      </c>
      <c r="Q59" s="149">
        <v>0.07940972222222221</v>
      </c>
      <c r="R59" s="16">
        <v>26</v>
      </c>
      <c r="S59" s="16">
        <v>52</v>
      </c>
    </row>
    <row r="60" spans="1:17" ht="12.75" customHeight="1">
      <c r="A60" s="13">
        <v>56</v>
      </c>
      <c r="B60" t="s">
        <v>531</v>
      </c>
      <c r="C60" t="s">
        <v>532</v>
      </c>
      <c r="D60">
        <v>1985</v>
      </c>
      <c r="E60">
        <v>316</v>
      </c>
      <c r="F60" s="13"/>
      <c r="G60" s="13" t="s">
        <v>35</v>
      </c>
      <c r="H60" s="13">
        <v>3</v>
      </c>
      <c r="I60" s="148">
        <v>0.01733796296296296</v>
      </c>
      <c r="J60">
        <v>60</v>
      </c>
      <c r="K60" s="148">
        <v>0.04193287037037038</v>
      </c>
      <c r="L60">
        <v>56</v>
      </c>
      <c r="M60" s="148">
        <v>0.059270833333333335</v>
      </c>
      <c r="N60">
        <v>57</v>
      </c>
      <c r="O60" s="148">
        <v>0.02144675925925926</v>
      </c>
      <c r="P60">
        <v>52</v>
      </c>
      <c r="Q60" s="149">
        <v>0.08071759259259259</v>
      </c>
    </row>
    <row r="61" spans="1:17" ht="12.75" customHeight="1">
      <c r="A61" s="13">
        <v>57</v>
      </c>
      <c r="B61" t="s">
        <v>266</v>
      </c>
      <c r="C61" t="s">
        <v>377</v>
      </c>
      <c r="D61">
        <v>1983</v>
      </c>
      <c r="E61">
        <v>22</v>
      </c>
      <c r="F61" s="13" t="s">
        <v>137</v>
      </c>
      <c r="G61" s="13" t="s">
        <v>24</v>
      </c>
      <c r="H61" s="13">
        <v>10</v>
      </c>
      <c r="I61" s="148">
        <v>0.009976851851851853</v>
      </c>
      <c r="J61">
        <v>9</v>
      </c>
      <c r="K61" s="148">
        <v>0</v>
      </c>
      <c r="L61">
        <v>58</v>
      </c>
      <c r="M61" s="148">
        <v>0</v>
      </c>
      <c r="N61">
        <v>58</v>
      </c>
      <c r="O61" s="148">
        <v>0</v>
      </c>
      <c r="P61">
        <v>58</v>
      </c>
      <c r="Q61" s="149">
        <v>0</v>
      </c>
    </row>
    <row r="62" spans="1:17" ht="12.75" customHeight="1">
      <c r="A62" s="13">
        <v>58</v>
      </c>
      <c r="B62" t="s">
        <v>533</v>
      </c>
      <c r="C62" t="s">
        <v>14</v>
      </c>
      <c r="D62">
        <v>1987</v>
      </c>
      <c r="E62">
        <v>115</v>
      </c>
      <c r="F62" s="13" t="s">
        <v>137</v>
      </c>
      <c r="G62" s="13" t="s">
        <v>24</v>
      </c>
      <c r="H62" s="13">
        <v>9</v>
      </c>
      <c r="I62" s="148">
        <v>0.016875</v>
      </c>
      <c r="J62">
        <v>59</v>
      </c>
      <c r="K62" s="148">
        <v>0.042337962962962966</v>
      </c>
      <c r="L62">
        <v>57</v>
      </c>
      <c r="M62" s="148">
        <v>0.05921296296296297</v>
      </c>
      <c r="N62">
        <v>56</v>
      </c>
      <c r="O62" s="148">
        <v>0</v>
      </c>
      <c r="P62">
        <v>57</v>
      </c>
      <c r="Q62" s="149">
        <v>0</v>
      </c>
    </row>
    <row r="63" spans="1:17" ht="12.75" customHeight="1">
      <c r="A63" s="13">
        <v>59</v>
      </c>
      <c r="B63" t="s">
        <v>55</v>
      </c>
      <c r="C63" t="s">
        <v>377</v>
      </c>
      <c r="D63">
        <v>1990</v>
      </c>
      <c r="E63">
        <v>20</v>
      </c>
      <c r="F63" s="13" t="s">
        <v>137</v>
      </c>
      <c r="G63" s="13" t="s">
        <v>24</v>
      </c>
      <c r="H63" s="13">
        <v>11</v>
      </c>
      <c r="I63" s="148">
        <v>0.010625</v>
      </c>
      <c r="J63">
        <v>15</v>
      </c>
      <c r="K63" s="148">
        <v>0</v>
      </c>
      <c r="L63">
        <v>59</v>
      </c>
      <c r="M63" s="148">
        <v>0</v>
      </c>
      <c r="N63">
        <v>59</v>
      </c>
      <c r="O63" s="148">
        <v>0</v>
      </c>
      <c r="P63">
        <v>59</v>
      </c>
      <c r="Q63" s="149">
        <v>0</v>
      </c>
    </row>
    <row r="64" spans="1:17" ht="12.75" customHeight="1">
      <c r="A64" s="13">
        <v>60</v>
      </c>
      <c r="B64" t="s">
        <v>292</v>
      </c>
      <c r="C64" t="s">
        <v>220</v>
      </c>
      <c r="D64">
        <v>2003</v>
      </c>
      <c r="E64">
        <v>159</v>
      </c>
      <c r="F64" s="13" t="s">
        <v>137</v>
      </c>
      <c r="G64" s="13" t="s">
        <v>32</v>
      </c>
      <c r="H64" s="13">
        <v>2</v>
      </c>
      <c r="I64" s="148">
        <v>0.008599537037037036</v>
      </c>
      <c r="J64">
        <v>3</v>
      </c>
      <c r="K64" s="148">
        <v>0</v>
      </c>
      <c r="L64">
        <v>60</v>
      </c>
      <c r="M64" s="148">
        <v>0</v>
      </c>
      <c r="N64">
        <v>60</v>
      </c>
      <c r="O64" s="148">
        <v>0</v>
      </c>
      <c r="P64">
        <v>60</v>
      </c>
      <c r="Q64" s="149">
        <v>0</v>
      </c>
    </row>
    <row r="65" spans="1:17" ht="12.75" customHeight="1">
      <c r="A65" s="13">
        <v>61</v>
      </c>
      <c r="B65" t="s">
        <v>120</v>
      </c>
      <c r="C65" t="s">
        <v>220</v>
      </c>
      <c r="D65">
        <v>1993</v>
      </c>
      <c r="E65">
        <v>101</v>
      </c>
      <c r="F65" s="13" t="s">
        <v>137</v>
      </c>
      <c r="G65" s="13" t="s">
        <v>48</v>
      </c>
      <c r="H65" s="13">
        <v>9</v>
      </c>
      <c r="I65" s="148">
        <v>0.009652777777777777</v>
      </c>
      <c r="J65">
        <v>8</v>
      </c>
      <c r="K65" s="148">
        <v>0</v>
      </c>
      <c r="L65">
        <v>61</v>
      </c>
      <c r="M65" s="148">
        <v>0</v>
      </c>
      <c r="N65">
        <v>61</v>
      </c>
      <c r="O65" s="148">
        <v>0</v>
      </c>
      <c r="P65">
        <v>61</v>
      </c>
      <c r="Q65" s="149">
        <v>0</v>
      </c>
    </row>
    <row r="66" spans="1:17" ht="12.75" customHeight="1">
      <c r="A66" s="13">
        <v>62</v>
      </c>
      <c r="B66" t="s">
        <v>369</v>
      </c>
      <c r="C66" t="s">
        <v>534</v>
      </c>
      <c r="D66">
        <v>2004</v>
      </c>
      <c r="E66">
        <v>1</v>
      </c>
      <c r="F66" s="13" t="s">
        <v>137</v>
      </c>
      <c r="G66" s="13" t="s">
        <v>32</v>
      </c>
      <c r="H66" s="13">
        <v>3</v>
      </c>
      <c r="I66" s="148">
        <v>0.008275462962962962</v>
      </c>
      <c r="J66">
        <v>1</v>
      </c>
      <c r="K66" s="148">
        <v>0</v>
      </c>
      <c r="L66">
        <v>62</v>
      </c>
      <c r="M66" s="148">
        <v>0</v>
      </c>
      <c r="N66">
        <v>62</v>
      </c>
      <c r="O66" s="148">
        <v>0</v>
      </c>
      <c r="P66">
        <v>62</v>
      </c>
      <c r="Q66" s="149">
        <v>0</v>
      </c>
    </row>
    <row r="67" spans="1:17" ht="12.75" customHeight="1">
      <c r="A67" s="13">
        <v>63</v>
      </c>
      <c r="B67" t="s">
        <v>535</v>
      </c>
      <c r="C67" t="s">
        <v>536</v>
      </c>
      <c r="D67">
        <v>1989</v>
      </c>
      <c r="E67">
        <v>154</v>
      </c>
      <c r="F67" s="13" t="s">
        <v>137</v>
      </c>
      <c r="G67" s="13" t="s">
        <v>24</v>
      </c>
      <c r="H67" s="13">
        <v>12</v>
      </c>
      <c r="I67" s="148">
        <v>0</v>
      </c>
      <c r="J67">
        <v>63</v>
      </c>
      <c r="K67" s="148">
        <v>0</v>
      </c>
      <c r="L67">
        <v>63</v>
      </c>
      <c r="M67" s="148">
        <v>0</v>
      </c>
      <c r="N67">
        <v>63</v>
      </c>
      <c r="O67" s="148">
        <v>0</v>
      </c>
      <c r="P67">
        <v>63</v>
      </c>
      <c r="Q67" s="149">
        <v>0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3" sqref="A3:IV3"/>
    </sheetView>
  </sheetViews>
  <sheetFormatPr defaultColWidth="8.875" defaultRowHeight="12.75" customHeight="1"/>
  <cols>
    <col min="1" max="1" width="4.25390625" style="13" customWidth="1"/>
    <col min="2" max="2" width="17.75390625" style="12" customWidth="1"/>
    <col min="3" max="3" width="19.1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7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4" customWidth="1"/>
    <col min="20" max="16384" width="8.875" style="22" customWidth="1"/>
  </cols>
  <sheetData>
    <row r="1" spans="1:19" ht="15" customHeight="1">
      <c r="A1" s="188" t="s">
        <v>317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5"/>
      <c r="S1" s="15"/>
    </row>
    <row r="2" spans="1:19" ht="14.25" customHeight="1">
      <c r="A2" s="188" t="s">
        <v>318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5"/>
      <c r="S2" s="15"/>
    </row>
    <row r="3" spans="1:19" ht="12" customHeight="1">
      <c r="A3" s="23"/>
      <c r="D3" s="12"/>
      <c r="G3" s="23"/>
      <c r="H3" s="23"/>
      <c r="J3" s="12"/>
      <c r="L3" s="12"/>
      <c r="N3" s="12"/>
      <c r="P3" s="12"/>
      <c r="Q3" s="23"/>
      <c r="R3" s="15"/>
      <c r="S3" s="15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20" t="s">
        <v>128</v>
      </c>
      <c r="G4" s="23" t="s">
        <v>4</v>
      </c>
      <c r="H4" s="23" t="s">
        <v>5</v>
      </c>
      <c r="I4" s="23" t="s">
        <v>129</v>
      </c>
      <c r="J4" s="23" t="s">
        <v>5</v>
      </c>
      <c r="K4" s="23" t="s">
        <v>130</v>
      </c>
      <c r="L4" s="23" t="s">
        <v>5</v>
      </c>
      <c r="M4" s="23" t="s">
        <v>131</v>
      </c>
      <c r="N4" s="23" t="s">
        <v>5</v>
      </c>
      <c r="O4" s="23" t="s">
        <v>132</v>
      </c>
      <c r="P4" s="23" t="s">
        <v>5</v>
      </c>
      <c r="Q4" s="23" t="s">
        <v>133</v>
      </c>
      <c r="R4" s="26" t="s">
        <v>6</v>
      </c>
      <c r="S4" s="26" t="s">
        <v>7</v>
      </c>
    </row>
    <row r="5" spans="1:19" ht="12.75" customHeight="1">
      <c r="A5" s="13">
        <v>1</v>
      </c>
      <c r="B5" t="s">
        <v>30</v>
      </c>
      <c r="C5" t="s">
        <v>61</v>
      </c>
      <c r="D5">
        <v>1998</v>
      </c>
      <c r="E5">
        <v>3</v>
      </c>
      <c r="F5" s="20" t="s">
        <v>137</v>
      </c>
      <c r="G5" s="13" t="s">
        <v>48</v>
      </c>
      <c r="H5" s="13">
        <v>1</v>
      </c>
      <c r="I5" s="148">
        <v>0.009722222222222222</v>
      </c>
      <c r="J5">
        <v>2</v>
      </c>
      <c r="K5" s="148">
        <v>0.03809027777777778</v>
      </c>
      <c r="L5">
        <v>4</v>
      </c>
      <c r="M5" s="148">
        <v>0.0478125</v>
      </c>
      <c r="N5">
        <v>1</v>
      </c>
      <c r="O5" s="148">
        <v>0.014745370370370372</v>
      </c>
      <c r="P5">
        <v>4</v>
      </c>
      <c r="Q5" s="149">
        <v>0.06255787037037037</v>
      </c>
      <c r="R5" s="14">
        <v>50</v>
      </c>
      <c r="S5" s="14">
        <v>100</v>
      </c>
    </row>
    <row r="6" spans="1:19" ht="12.75" customHeight="1">
      <c r="A6" s="13">
        <v>2</v>
      </c>
      <c r="B6" t="s">
        <v>63</v>
      </c>
      <c r="C6" t="s">
        <v>39</v>
      </c>
      <c r="D6">
        <v>1982</v>
      </c>
      <c r="E6">
        <v>192</v>
      </c>
      <c r="F6" s="20" t="s">
        <v>137</v>
      </c>
      <c r="G6" s="13" t="s">
        <v>24</v>
      </c>
      <c r="H6" s="13">
        <v>1</v>
      </c>
      <c r="I6" s="148">
        <v>0.010497685185185186</v>
      </c>
      <c r="J6">
        <v>6</v>
      </c>
      <c r="K6" s="148">
        <v>0.04005787037037037</v>
      </c>
      <c r="L6">
        <v>9</v>
      </c>
      <c r="M6" s="148">
        <v>0.050555555555555555</v>
      </c>
      <c r="N6">
        <v>4</v>
      </c>
      <c r="O6" s="148">
        <v>0.01355324074074074</v>
      </c>
      <c r="P6">
        <v>1</v>
      </c>
      <c r="Q6" s="149">
        <v>0.0641087962962963</v>
      </c>
      <c r="R6" s="14">
        <v>50</v>
      </c>
      <c r="S6" s="14">
        <v>96</v>
      </c>
    </row>
    <row r="7" spans="1:19" ht="12.75" customHeight="1">
      <c r="A7" s="13">
        <v>3</v>
      </c>
      <c r="B7" t="s">
        <v>54</v>
      </c>
      <c r="C7" t="s">
        <v>39</v>
      </c>
      <c r="D7">
        <v>1991</v>
      </c>
      <c r="E7">
        <v>184</v>
      </c>
      <c r="F7" s="20" t="s">
        <v>137</v>
      </c>
      <c r="G7" s="13" t="s">
        <v>48</v>
      </c>
      <c r="H7" s="13">
        <v>2</v>
      </c>
      <c r="I7" s="148">
        <v>0.010671296296296297</v>
      </c>
      <c r="J7">
        <v>8</v>
      </c>
      <c r="K7" s="148">
        <v>0.038738425925925926</v>
      </c>
      <c r="L7">
        <v>5</v>
      </c>
      <c r="M7" s="148">
        <v>0.04940972222222222</v>
      </c>
      <c r="N7">
        <v>3</v>
      </c>
      <c r="O7" s="148">
        <v>0.014733796296296295</v>
      </c>
      <c r="P7">
        <v>3</v>
      </c>
      <c r="Q7" s="149">
        <v>0.06414351851851852</v>
      </c>
      <c r="R7" s="14">
        <v>46</v>
      </c>
      <c r="S7" s="14">
        <v>93</v>
      </c>
    </row>
    <row r="8" spans="1:19" ht="12.75" customHeight="1">
      <c r="A8" s="13">
        <v>4</v>
      </c>
      <c r="B8" t="s">
        <v>53</v>
      </c>
      <c r="C8" t="s">
        <v>61</v>
      </c>
      <c r="D8">
        <v>1976</v>
      </c>
      <c r="E8">
        <v>27</v>
      </c>
      <c r="F8" s="20" t="s">
        <v>137</v>
      </c>
      <c r="G8" s="13" t="s">
        <v>29</v>
      </c>
      <c r="H8" s="13">
        <v>1</v>
      </c>
      <c r="I8" s="148">
        <v>0.011574074074074075</v>
      </c>
      <c r="J8">
        <v>12</v>
      </c>
      <c r="K8" s="148">
        <v>0.03778935185185185</v>
      </c>
      <c r="L8">
        <v>1</v>
      </c>
      <c r="M8" s="148">
        <v>0.04936342592592593</v>
      </c>
      <c r="N8">
        <v>2</v>
      </c>
      <c r="O8" s="148">
        <v>0.015601851851851851</v>
      </c>
      <c r="P8">
        <v>6</v>
      </c>
      <c r="Q8" s="149">
        <v>0.06496527777777777</v>
      </c>
      <c r="R8" s="14">
        <v>50</v>
      </c>
      <c r="S8" s="14">
        <v>91</v>
      </c>
    </row>
    <row r="9" spans="1:19" ht="12.75" customHeight="1">
      <c r="A9" s="13">
        <v>5</v>
      </c>
      <c r="B9" t="s">
        <v>66</v>
      </c>
      <c r="C9" t="s">
        <v>39</v>
      </c>
      <c r="D9">
        <v>1978</v>
      </c>
      <c r="E9">
        <v>22</v>
      </c>
      <c r="F9" s="20" t="s">
        <v>137</v>
      </c>
      <c r="G9" s="13" t="s">
        <v>29</v>
      </c>
      <c r="H9" s="13">
        <v>2</v>
      </c>
      <c r="I9" s="148">
        <v>0.012615740740740742</v>
      </c>
      <c r="J9">
        <v>19</v>
      </c>
      <c r="K9" s="148">
        <v>0.038078703703703705</v>
      </c>
      <c r="L9">
        <v>3</v>
      </c>
      <c r="M9" s="148">
        <v>0.05069444444444445</v>
      </c>
      <c r="N9">
        <v>5</v>
      </c>
      <c r="O9" s="148">
        <v>0.014456018518518519</v>
      </c>
      <c r="P9">
        <v>2</v>
      </c>
      <c r="Q9" s="149">
        <v>0.06515046296296297</v>
      </c>
      <c r="R9" s="14">
        <v>46</v>
      </c>
      <c r="S9" s="14">
        <v>90</v>
      </c>
    </row>
    <row r="10" spans="1:19" ht="12.75" customHeight="1">
      <c r="A10" s="13">
        <v>6</v>
      </c>
      <c r="B10" t="s">
        <v>43</v>
      </c>
      <c r="C10" t="s">
        <v>61</v>
      </c>
      <c r="D10">
        <v>2000</v>
      </c>
      <c r="E10">
        <v>102</v>
      </c>
      <c r="F10" s="20" t="s">
        <v>137</v>
      </c>
      <c r="G10" s="13" t="s">
        <v>32</v>
      </c>
      <c r="H10" s="13">
        <v>1</v>
      </c>
      <c r="I10" s="148">
        <v>0.009236111111111112</v>
      </c>
      <c r="J10">
        <v>1</v>
      </c>
      <c r="K10" s="148">
        <v>0.041493055555555554</v>
      </c>
      <c r="L10">
        <v>11</v>
      </c>
      <c r="M10" s="148">
        <v>0.050729166666666665</v>
      </c>
      <c r="N10">
        <v>6</v>
      </c>
      <c r="O10" s="148">
        <v>0.016689814814814817</v>
      </c>
      <c r="P10">
        <v>13</v>
      </c>
      <c r="Q10" s="149">
        <v>0.06741898148148148</v>
      </c>
      <c r="R10" s="14">
        <v>50</v>
      </c>
      <c r="S10" s="14">
        <v>89</v>
      </c>
    </row>
    <row r="11" spans="1:19" ht="12.75" customHeight="1">
      <c r="A11" s="13">
        <v>7</v>
      </c>
      <c r="B11" t="s">
        <v>226</v>
      </c>
      <c r="C11" t="s">
        <v>26</v>
      </c>
      <c r="D11">
        <v>1962</v>
      </c>
      <c r="E11">
        <v>16</v>
      </c>
      <c r="F11" s="20" t="s">
        <v>137</v>
      </c>
      <c r="G11" s="13" t="s">
        <v>52</v>
      </c>
      <c r="H11" s="13">
        <v>1</v>
      </c>
      <c r="I11" s="148">
        <v>0.012789351851851852</v>
      </c>
      <c r="J11">
        <v>22</v>
      </c>
      <c r="K11" s="148">
        <v>0.038078703703703705</v>
      </c>
      <c r="L11">
        <v>2</v>
      </c>
      <c r="M11" s="148">
        <v>0.05086805555555555</v>
      </c>
      <c r="N11">
        <v>7</v>
      </c>
      <c r="O11" s="148">
        <v>0.016701388888888887</v>
      </c>
      <c r="P11">
        <v>14</v>
      </c>
      <c r="Q11" s="149">
        <v>0.06756944444444445</v>
      </c>
      <c r="R11" s="14">
        <v>50</v>
      </c>
      <c r="S11" s="14">
        <v>88</v>
      </c>
    </row>
    <row r="12" spans="1:19" ht="12.75" customHeight="1">
      <c r="A12" s="13">
        <v>8</v>
      </c>
      <c r="B12" t="s">
        <v>124</v>
      </c>
      <c r="C12" t="s">
        <v>67</v>
      </c>
      <c r="D12">
        <v>1990</v>
      </c>
      <c r="E12">
        <v>28</v>
      </c>
      <c r="F12" s="20" t="s">
        <v>137</v>
      </c>
      <c r="G12" s="13" t="s">
        <v>48</v>
      </c>
      <c r="H12" s="13">
        <v>3</v>
      </c>
      <c r="I12" s="148">
        <v>0.011666666666666667</v>
      </c>
      <c r="J12">
        <v>13</v>
      </c>
      <c r="K12" s="148">
        <v>0.04017361111111111</v>
      </c>
      <c r="L12">
        <v>10</v>
      </c>
      <c r="M12" s="148">
        <v>0.05184027777777778</v>
      </c>
      <c r="N12">
        <v>10</v>
      </c>
      <c r="O12" s="148">
        <v>0.016076388888888887</v>
      </c>
      <c r="P12">
        <v>8</v>
      </c>
      <c r="Q12" s="149">
        <v>0.06791666666666667</v>
      </c>
      <c r="R12" s="14">
        <v>43</v>
      </c>
      <c r="S12" s="14">
        <v>87</v>
      </c>
    </row>
    <row r="13" spans="1:19" ht="12.75" customHeight="1">
      <c r="A13" s="13">
        <v>9</v>
      </c>
      <c r="B13" t="s">
        <v>299</v>
      </c>
      <c r="C13" t="s">
        <v>300</v>
      </c>
      <c r="D13">
        <v>1975</v>
      </c>
      <c r="E13">
        <v>191</v>
      </c>
      <c r="F13" s="20" t="s">
        <v>137</v>
      </c>
      <c r="G13" s="13" t="s">
        <v>29</v>
      </c>
      <c r="H13" s="13">
        <v>3</v>
      </c>
      <c r="I13" s="148">
        <v>0.012604166666666666</v>
      </c>
      <c r="J13">
        <v>18</v>
      </c>
      <c r="K13" s="148">
        <v>0.039143518518518515</v>
      </c>
      <c r="L13">
        <v>6</v>
      </c>
      <c r="M13" s="148">
        <v>0.05174768518518519</v>
      </c>
      <c r="N13">
        <v>8</v>
      </c>
      <c r="O13" s="148">
        <v>0.016458333333333332</v>
      </c>
      <c r="P13">
        <v>9</v>
      </c>
      <c r="Q13" s="149">
        <v>0.06820601851851853</v>
      </c>
      <c r="R13" s="14">
        <v>43</v>
      </c>
      <c r="S13" s="14">
        <v>86</v>
      </c>
    </row>
    <row r="14" spans="1:19" ht="12.75" customHeight="1">
      <c r="A14" s="13">
        <v>10</v>
      </c>
      <c r="B14" t="s">
        <v>50</v>
      </c>
      <c r="C14" t="s">
        <v>135</v>
      </c>
      <c r="D14">
        <v>1961</v>
      </c>
      <c r="E14">
        <v>61</v>
      </c>
      <c r="F14" s="20" t="s">
        <v>137</v>
      </c>
      <c r="G14" s="13" t="s">
        <v>52</v>
      </c>
      <c r="H14" s="13">
        <v>2</v>
      </c>
      <c r="I14" s="148">
        <v>0.011793981481481482</v>
      </c>
      <c r="J14">
        <v>14</v>
      </c>
      <c r="K14" s="148">
        <v>0.04159722222222222</v>
      </c>
      <c r="L14">
        <v>12</v>
      </c>
      <c r="M14" s="148">
        <v>0.053391203703703705</v>
      </c>
      <c r="N14">
        <v>13</v>
      </c>
      <c r="O14" s="148">
        <v>0.015590277777777778</v>
      </c>
      <c r="P14">
        <v>5</v>
      </c>
      <c r="Q14" s="149">
        <v>0.06898148148148148</v>
      </c>
      <c r="R14" s="14">
        <v>46</v>
      </c>
      <c r="S14" s="14">
        <v>85</v>
      </c>
    </row>
    <row r="15" spans="1:19" ht="12.75" customHeight="1">
      <c r="A15" s="13">
        <v>11</v>
      </c>
      <c r="B15" t="s">
        <v>46</v>
      </c>
      <c r="C15" t="s">
        <v>61</v>
      </c>
      <c r="D15">
        <v>1980</v>
      </c>
      <c r="E15">
        <v>69</v>
      </c>
      <c r="F15" s="20" t="s">
        <v>137</v>
      </c>
      <c r="G15" s="13" t="s">
        <v>24</v>
      </c>
      <c r="H15" s="13">
        <v>2</v>
      </c>
      <c r="I15" s="148">
        <v>0.009849537037037037</v>
      </c>
      <c r="J15">
        <v>4</v>
      </c>
      <c r="K15" s="148">
        <v>0.04346064814814815</v>
      </c>
      <c r="L15">
        <v>16</v>
      </c>
      <c r="M15" s="148">
        <v>0.05331018518518518</v>
      </c>
      <c r="N15">
        <v>12</v>
      </c>
      <c r="O15" s="148">
        <v>0.016041666666666666</v>
      </c>
      <c r="P15">
        <v>7</v>
      </c>
      <c r="Q15" s="149">
        <v>0.06935185185185185</v>
      </c>
      <c r="R15" s="14">
        <v>46</v>
      </c>
      <c r="S15" s="14">
        <v>84</v>
      </c>
    </row>
    <row r="16" spans="1:19" ht="12.75" customHeight="1">
      <c r="A16" s="13">
        <v>12</v>
      </c>
      <c r="B16" t="s">
        <v>207</v>
      </c>
      <c r="C16" t="s">
        <v>301</v>
      </c>
      <c r="D16">
        <v>1993</v>
      </c>
      <c r="E16">
        <v>300</v>
      </c>
      <c r="F16" s="20" t="s">
        <v>137</v>
      </c>
      <c r="G16" s="13" t="s">
        <v>42</v>
      </c>
      <c r="H16" s="13">
        <v>1</v>
      </c>
      <c r="I16" s="148">
        <v>0.00982638888888889</v>
      </c>
      <c r="J16">
        <v>3</v>
      </c>
      <c r="K16" s="148">
        <v>0.042743055555555555</v>
      </c>
      <c r="L16">
        <v>13</v>
      </c>
      <c r="M16" s="148">
        <v>0.052569444444444446</v>
      </c>
      <c r="N16">
        <v>11</v>
      </c>
      <c r="O16" s="148">
        <v>0.017013888888888887</v>
      </c>
      <c r="P16">
        <v>16</v>
      </c>
      <c r="Q16" s="149">
        <v>0.06958333333333333</v>
      </c>
      <c r="R16" s="14">
        <v>50</v>
      </c>
      <c r="S16" s="14">
        <v>100</v>
      </c>
    </row>
    <row r="17" spans="1:19" ht="12.75" customHeight="1">
      <c r="A17" s="13">
        <v>13</v>
      </c>
      <c r="B17" t="s">
        <v>38</v>
      </c>
      <c r="C17" t="s">
        <v>34</v>
      </c>
      <c r="D17">
        <v>1974</v>
      </c>
      <c r="E17">
        <v>4</v>
      </c>
      <c r="F17" s="20" t="s">
        <v>137</v>
      </c>
      <c r="G17" s="13" t="s">
        <v>29</v>
      </c>
      <c r="H17" s="13">
        <v>4</v>
      </c>
      <c r="I17" s="148">
        <v>0.012326388888888888</v>
      </c>
      <c r="J17">
        <v>16</v>
      </c>
      <c r="K17" s="148">
        <v>0.03947916666666667</v>
      </c>
      <c r="L17">
        <v>8</v>
      </c>
      <c r="M17" s="148">
        <v>0.051805555555555556</v>
      </c>
      <c r="N17">
        <v>9</v>
      </c>
      <c r="O17" s="148">
        <v>0.01792824074074074</v>
      </c>
      <c r="P17">
        <v>24</v>
      </c>
      <c r="Q17" s="149">
        <v>0.0697337962962963</v>
      </c>
      <c r="R17" s="14">
        <v>41</v>
      </c>
      <c r="S17" s="14">
        <v>83</v>
      </c>
    </row>
    <row r="18" spans="1:19" ht="12.75" customHeight="1">
      <c r="A18" s="13">
        <v>14</v>
      </c>
      <c r="B18" t="s">
        <v>69</v>
      </c>
      <c r="C18" t="s">
        <v>39</v>
      </c>
      <c r="D18">
        <v>1997</v>
      </c>
      <c r="E18">
        <v>310</v>
      </c>
      <c r="F18" s="20" t="s">
        <v>137</v>
      </c>
      <c r="G18" s="13" t="s">
        <v>42</v>
      </c>
      <c r="H18" s="13">
        <v>2</v>
      </c>
      <c r="I18" s="148">
        <v>0.010532407407407407</v>
      </c>
      <c r="J18">
        <v>7</v>
      </c>
      <c r="K18" s="148">
        <v>0.0430787037037037</v>
      </c>
      <c r="L18">
        <v>15</v>
      </c>
      <c r="M18" s="148">
        <v>0.05361111111111111</v>
      </c>
      <c r="N18">
        <v>14</v>
      </c>
      <c r="O18" s="148">
        <v>0.01721064814814815</v>
      </c>
      <c r="P18">
        <v>18</v>
      </c>
      <c r="Q18" s="149">
        <v>0.07082175925925926</v>
      </c>
      <c r="R18" s="14">
        <v>46</v>
      </c>
      <c r="S18" s="14">
        <v>96</v>
      </c>
    </row>
    <row r="19" spans="1:19" ht="12.75" customHeight="1">
      <c r="A19" s="13">
        <v>15</v>
      </c>
      <c r="B19" t="s">
        <v>62</v>
      </c>
      <c r="C19" t="s">
        <v>31</v>
      </c>
      <c r="D19">
        <v>2000</v>
      </c>
      <c r="E19">
        <v>302</v>
      </c>
      <c r="F19" s="20" t="s">
        <v>137</v>
      </c>
      <c r="G19" s="13" t="s">
        <v>40</v>
      </c>
      <c r="H19" s="13">
        <v>1</v>
      </c>
      <c r="I19" s="148">
        <v>0.010694444444444444</v>
      </c>
      <c r="J19">
        <v>9</v>
      </c>
      <c r="K19" s="148">
        <v>0.043506944444444445</v>
      </c>
      <c r="L19">
        <v>17</v>
      </c>
      <c r="M19" s="148">
        <v>0.05420138888888889</v>
      </c>
      <c r="N19">
        <v>15</v>
      </c>
      <c r="O19" s="148">
        <v>0.017256944444444446</v>
      </c>
      <c r="P19">
        <v>19</v>
      </c>
      <c r="Q19" s="149">
        <v>0.07145833333333333</v>
      </c>
      <c r="R19" s="14">
        <v>50</v>
      </c>
      <c r="S19" s="14">
        <v>93</v>
      </c>
    </row>
    <row r="20" spans="1:19" ht="12.75" customHeight="1">
      <c r="A20" s="13">
        <v>16</v>
      </c>
      <c r="B20" t="s">
        <v>25</v>
      </c>
      <c r="C20" t="s">
        <v>301</v>
      </c>
      <c r="D20">
        <v>1969</v>
      </c>
      <c r="E20">
        <v>301</v>
      </c>
      <c r="F20" s="20" t="s">
        <v>137</v>
      </c>
      <c r="G20" s="13" t="s">
        <v>45</v>
      </c>
      <c r="H20" s="13">
        <v>1</v>
      </c>
      <c r="I20" s="148">
        <v>0.012777777777777777</v>
      </c>
      <c r="J20">
        <v>21</v>
      </c>
      <c r="K20" s="148">
        <v>0.0427662037037037</v>
      </c>
      <c r="L20">
        <v>14</v>
      </c>
      <c r="M20" s="148">
        <v>0.055543981481481486</v>
      </c>
      <c r="N20">
        <v>16</v>
      </c>
      <c r="O20" s="148">
        <v>0.01653935185185185</v>
      </c>
      <c r="P20">
        <v>10</v>
      </c>
      <c r="Q20" s="149">
        <v>0.07208333333333333</v>
      </c>
      <c r="R20" s="14">
        <v>50</v>
      </c>
      <c r="S20" s="14">
        <v>91</v>
      </c>
    </row>
    <row r="21" spans="1:19" ht="12.75" customHeight="1">
      <c r="A21" s="13">
        <v>17</v>
      </c>
      <c r="B21" t="s">
        <v>80</v>
      </c>
      <c r="C21" t="s">
        <v>81</v>
      </c>
      <c r="D21">
        <v>1984</v>
      </c>
      <c r="E21">
        <v>141</v>
      </c>
      <c r="F21" s="20" t="s">
        <v>137</v>
      </c>
      <c r="G21" s="13" t="s">
        <v>24</v>
      </c>
      <c r="H21" s="13">
        <v>3</v>
      </c>
      <c r="I21" s="148">
        <v>0.01269675925925926</v>
      </c>
      <c r="J21">
        <v>20</v>
      </c>
      <c r="K21" s="148">
        <v>0.043912037037037034</v>
      </c>
      <c r="L21">
        <v>18</v>
      </c>
      <c r="M21" s="148">
        <v>0.0566087962962963</v>
      </c>
      <c r="N21">
        <v>19</v>
      </c>
      <c r="O21" s="148">
        <v>0.01653935185185185</v>
      </c>
      <c r="P21">
        <v>11</v>
      </c>
      <c r="Q21" s="149">
        <v>0.07314814814814814</v>
      </c>
      <c r="R21" s="14">
        <v>43</v>
      </c>
      <c r="S21" s="14">
        <v>82</v>
      </c>
    </row>
    <row r="22" spans="1:19" ht="12.75" customHeight="1">
      <c r="A22" s="13">
        <v>18</v>
      </c>
      <c r="B22" t="s">
        <v>94</v>
      </c>
      <c r="C22" t="s">
        <v>204</v>
      </c>
      <c r="D22">
        <v>1979</v>
      </c>
      <c r="E22">
        <v>104</v>
      </c>
      <c r="F22" s="20" t="s">
        <v>137</v>
      </c>
      <c r="G22" s="13" t="s">
        <v>29</v>
      </c>
      <c r="H22" s="13">
        <v>5</v>
      </c>
      <c r="I22" s="148">
        <v>0.016354166666666666</v>
      </c>
      <c r="J22">
        <v>39</v>
      </c>
      <c r="K22" s="148">
        <v>0.03945601851851852</v>
      </c>
      <c r="L22">
        <v>7</v>
      </c>
      <c r="M22" s="148">
        <v>0.055810185185185185</v>
      </c>
      <c r="N22">
        <v>18</v>
      </c>
      <c r="O22" s="148">
        <v>0.017743055555555557</v>
      </c>
      <c r="P22">
        <v>23</v>
      </c>
      <c r="Q22" s="149">
        <v>0.07355324074074074</v>
      </c>
      <c r="R22" s="14">
        <v>40</v>
      </c>
      <c r="S22" s="14">
        <v>81</v>
      </c>
    </row>
    <row r="23" spans="1:19" ht="12.75" customHeight="1">
      <c r="A23" s="13">
        <v>19</v>
      </c>
      <c r="B23" t="s">
        <v>83</v>
      </c>
      <c r="C23" t="s">
        <v>34</v>
      </c>
      <c r="D23">
        <v>1980</v>
      </c>
      <c r="E23">
        <v>327</v>
      </c>
      <c r="F23" s="20" t="s">
        <v>137</v>
      </c>
      <c r="G23" s="13" t="s">
        <v>35</v>
      </c>
      <c r="H23" s="13">
        <v>1</v>
      </c>
      <c r="I23" s="148">
        <v>0.009988425925925927</v>
      </c>
      <c r="J23">
        <v>5</v>
      </c>
      <c r="K23" s="148">
        <v>0.04560185185185186</v>
      </c>
      <c r="L23">
        <v>22</v>
      </c>
      <c r="M23" s="148">
        <v>0.05559027777777778</v>
      </c>
      <c r="N23">
        <v>17</v>
      </c>
      <c r="O23" s="148">
        <v>0.01945601851851852</v>
      </c>
      <c r="P23">
        <v>28</v>
      </c>
      <c r="Q23" s="149">
        <v>0.07504629629629629</v>
      </c>
      <c r="R23" s="14">
        <v>50</v>
      </c>
      <c r="S23" s="14">
        <v>90</v>
      </c>
    </row>
    <row r="24" spans="1:19" ht="12.75" customHeight="1">
      <c r="A24" s="13">
        <v>20</v>
      </c>
      <c r="B24" t="s">
        <v>58</v>
      </c>
      <c r="C24" t="s">
        <v>39</v>
      </c>
      <c r="D24">
        <v>1961</v>
      </c>
      <c r="E24">
        <v>36</v>
      </c>
      <c r="F24" s="20" t="s">
        <v>137</v>
      </c>
      <c r="G24" s="13" t="s">
        <v>52</v>
      </c>
      <c r="H24" s="13">
        <v>3</v>
      </c>
      <c r="I24" s="148">
        <v>0.01318287037037037</v>
      </c>
      <c r="J24">
        <v>24</v>
      </c>
      <c r="K24" s="148">
        <v>0.04528935185185185</v>
      </c>
      <c r="L24">
        <v>19</v>
      </c>
      <c r="M24" s="148">
        <v>0.058472222222222224</v>
      </c>
      <c r="N24">
        <v>21</v>
      </c>
      <c r="O24" s="148">
        <v>0.01678240740740741</v>
      </c>
      <c r="P24">
        <v>15</v>
      </c>
      <c r="Q24" s="149">
        <v>0.07525462962962963</v>
      </c>
      <c r="R24" s="14">
        <v>43</v>
      </c>
      <c r="S24" s="14">
        <v>80</v>
      </c>
    </row>
    <row r="25" spans="1:19" ht="12.75" customHeight="1">
      <c r="A25" s="13">
        <v>21</v>
      </c>
      <c r="B25" t="s">
        <v>57</v>
      </c>
      <c r="C25" t="s">
        <v>61</v>
      </c>
      <c r="D25">
        <v>1962</v>
      </c>
      <c r="E25">
        <v>40</v>
      </c>
      <c r="F25" s="20" t="s">
        <v>137</v>
      </c>
      <c r="G25" s="13" t="s">
        <v>52</v>
      </c>
      <c r="H25" s="13">
        <v>4</v>
      </c>
      <c r="I25" s="148">
        <v>0.012175925925925929</v>
      </c>
      <c r="J25">
        <v>15</v>
      </c>
      <c r="K25" s="148">
        <v>0.04552083333333334</v>
      </c>
      <c r="L25">
        <v>21</v>
      </c>
      <c r="M25" s="148">
        <v>0.05769675925925926</v>
      </c>
      <c r="N25">
        <v>20</v>
      </c>
      <c r="O25" s="148">
        <v>0.01834490740740741</v>
      </c>
      <c r="P25">
        <v>25</v>
      </c>
      <c r="Q25" s="149">
        <v>0.07604166666666666</v>
      </c>
      <c r="R25" s="14">
        <v>41</v>
      </c>
      <c r="S25" s="14">
        <v>79</v>
      </c>
    </row>
    <row r="26" spans="1:19" ht="12.75" customHeight="1">
      <c r="A26" s="13">
        <v>22</v>
      </c>
      <c r="B26" t="s">
        <v>284</v>
      </c>
      <c r="C26" t="s">
        <v>302</v>
      </c>
      <c r="D26">
        <v>1979</v>
      </c>
      <c r="E26">
        <v>60</v>
      </c>
      <c r="F26" s="20" t="s">
        <v>137</v>
      </c>
      <c r="G26" s="13" t="s">
        <v>29</v>
      </c>
      <c r="H26" s="13">
        <v>6</v>
      </c>
      <c r="I26" s="148">
        <v>0.011481481481481483</v>
      </c>
      <c r="J26">
        <v>11</v>
      </c>
      <c r="K26" s="148">
        <v>0.04814814814814814</v>
      </c>
      <c r="L26">
        <v>28</v>
      </c>
      <c r="M26" s="148">
        <v>0.05962962962962962</v>
      </c>
      <c r="N26">
        <v>24</v>
      </c>
      <c r="O26" s="148">
        <v>0.016620370370370372</v>
      </c>
      <c r="P26">
        <v>12</v>
      </c>
      <c r="Q26" s="149">
        <v>0.07625</v>
      </c>
      <c r="R26" s="14">
        <v>39</v>
      </c>
      <c r="S26" s="14">
        <v>78</v>
      </c>
    </row>
    <row r="27" spans="1:19" ht="12.75" customHeight="1">
      <c r="A27" s="13">
        <v>23</v>
      </c>
      <c r="B27" t="s">
        <v>41</v>
      </c>
      <c r="C27" t="s">
        <v>26</v>
      </c>
      <c r="D27">
        <v>1989</v>
      </c>
      <c r="E27">
        <v>326</v>
      </c>
      <c r="F27" s="20" t="s">
        <v>137</v>
      </c>
      <c r="G27" s="13" t="s">
        <v>35</v>
      </c>
      <c r="H27" s="13">
        <v>2</v>
      </c>
      <c r="I27" s="148">
        <v>0.012465277777777777</v>
      </c>
      <c r="J27">
        <v>17</v>
      </c>
      <c r="K27" s="148">
        <v>0.046828703703703706</v>
      </c>
      <c r="L27">
        <v>25</v>
      </c>
      <c r="M27" s="148">
        <v>0.05929398148148148</v>
      </c>
      <c r="N27">
        <v>22</v>
      </c>
      <c r="O27" s="148">
        <v>0.01702546296296296</v>
      </c>
      <c r="P27">
        <v>17</v>
      </c>
      <c r="Q27" s="149">
        <v>0.07631944444444444</v>
      </c>
      <c r="R27" s="14">
        <v>46</v>
      </c>
      <c r="S27" s="14">
        <v>89</v>
      </c>
    </row>
    <row r="28" spans="1:19" ht="12.75" customHeight="1">
      <c r="A28" s="13">
        <v>24</v>
      </c>
      <c r="B28" t="s">
        <v>178</v>
      </c>
      <c r="C28" t="s">
        <v>179</v>
      </c>
      <c r="D28">
        <v>1980</v>
      </c>
      <c r="E28">
        <v>29</v>
      </c>
      <c r="F28" s="20" t="s">
        <v>137</v>
      </c>
      <c r="G28" s="13" t="s">
        <v>24</v>
      </c>
      <c r="H28" s="13">
        <v>4</v>
      </c>
      <c r="I28" s="148">
        <v>0.013796296296296298</v>
      </c>
      <c r="J28">
        <v>30</v>
      </c>
      <c r="K28" s="148">
        <v>0.04563657407407407</v>
      </c>
      <c r="L28">
        <v>23</v>
      </c>
      <c r="M28" s="148">
        <v>0.05943287037037037</v>
      </c>
      <c r="N28">
        <v>23</v>
      </c>
      <c r="O28" s="148">
        <v>0.01877314814814815</v>
      </c>
      <c r="P28">
        <v>27</v>
      </c>
      <c r="Q28" s="149">
        <v>0.07820601851851851</v>
      </c>
      <c r="R28" s="14">
        <v>41</v>
      </c>
      <c r="S28" s="14">
        <v>77</v>
      </c>
    </row>
    <row r="29" spans="1:19" ht="12.75" customHeight="1">
      <c r="A29" s="13">
        <v>25</v>
      </c>
      <c r="B29" t="s">
        <v>176</v>
      </c>
      <c r="C29" t="s">
        <v>39</v>
      </c>
      <c r="D29">
        <v>1982</v>
      </c>
      <c r="E29">
        <v>314</v>
      </c>
      <c r="F29" s="20" t="s">
        <v>137</v>
      </c>
      <c r="G29" s="13" t="s">
        <v>35</v>
      </c>
      <c r="H29" s="13">
        <v>3</v>
      </c>
      <c r="I29" s="148">
        <v>0.013993055555555555</v>
      </c>
      <c r="J29">
        <v>31</v>
      </c>
      <c r="K29" s="148">
        <v>0.04895833333333333</v>
      </c>
      <c r="L29">
        <v>29</v>
      </c>
      <c r="M29" s="148">
        <v>0.06295138888888889</v>
      </c>
      <c r="N29">
        <v>29</v>
      </c>
      <c r="O29" s="148">
        <v>0.01744212962962963</v>
      </c>
      <c r="P29">
        <v>21</v>
      </c>
      <c r="Q29" s="149">
        <v>0.08039351851851852</v>
      </c>
      <c r="R29" s="14">
        <v>43</v>
      </c>
      <c r="S29" s="14">
        <v>88</v>
      </c>
    </row>
    <row r="30" spans="1:19" ht="12.75" customHeight="1">
      <c r="A30" s="13">
        <v>26</v>
      </c>
      <c r="B30" t="s">
        <v>303</v>
      </c>
      <c r="C30" t="s">
        <v>304</v>
      </c>
      <c r="D30">
        <v>1984</v>
      </c>
      <c r="E30">
        <v>188</v>
      </c>
      <c r="F30" s="20" t="s">
        <v>137</v>
      </c>
      <c r="G30" s="13" t="s">
        <v>24</v>
      </c>
      <c r="H30" s="13">
        <v>5</v>
      </c>
      <c r="I30" s="148">
        <v>0.015462962962962963</v>
      </c>
      <c r="J30">
        <v>36</v>
      </c>
      <c r="K30" s="148">
        <v>0.04528935185185185</v>
      </c>
      <c r="L30">
        <v>20</v>
      </c>
      <c r="M30" s="148">
        <v>0.06075231481481482</v>
      </c>
      <c r="N30">
        <v>25</v>
      </c>
      <c r="O30" s="148">
        <v>0.01990740740740741</v>
      </c>
      <c r="P30">
        <v>30</v>
      </c>
      <c r="Q30" s="149">
        <v>0.08065972222222222</v>
      </c>
      <c r="R30" s="14">
        <v>40</v>
      </c>
      <c r="S30" s="14">
        <v>76</v>
      </c>
    </row>
    <row r="31" spans="1:19" ht="12.75" customHeight="1">
      <c r="A31" s="13">
        <v>27</v>
      </c>
      <c r="B31" t="s">
        <v>234</v>
      </c>
      <c r="C31" t="s">
        <v>39</v>
      </c>
      <c r="D31">
        <v>2000</v>
      </c>
      <c r="E31">
        <v>26</v>
      </c>
      <c r="F31" s="20" t="s">
        <v>137</v>
      </c>
      <c r="G31" s="13" t="s">
        <v>32</v>
      </c>
      <c r="H31" s="13">
        <v>2</v>
      </c>
      <c r="I31" s="148">
        <v>0.01082175925925926</v>
      </c>
      <c r="J31">
        <v>10</v>
      </c>
      <c r="K31" s="148">
        <v>0.05292824074074074</v>
      </c>
      <c r="L31">
        <v>34</v>
      </c>
      <c r="M31" s="148">
        <v>0.06375</v>
      </c>
      <c r="N31">
        <v>31</v>
      </c>
      <c r="O31" s="148">
        <v>0.01765046296296296</v>
      </c>
      <c r="P31">
        <v>22</v>
      </c>
      <c r="Q31" s="149">
        <v>0.08140046296296297</v>
      </c>
      <c r="R31" s="14">
        <v>46</v>
      </c>
      <c r="S31" s="14">
        <v>75</v>
      </c>
    </row>
    <row r="32" spans="1:19" ht="12.75" customHeight="1">
      <c r="A32" s="13">
        <v>28</v>
      </c>
      <c r="B32" t="s">
        <v>305</v>
      </c>
      <c r="C32" t="s">
        <v>306</v>
      </c>
      <c r="D32">
        <v>1976</v>
      </c>
      <c r="E32">
        <v>190</v>
      </c>
      <c r="F32" s="20" t="s">
        <v>137</v>
      </c>
      <c r="G32" s="13" t="s">
        <v>29</v>
      </c>
      <c r="H32" s="13">
        <v>7</v>
      </c>
      <c r="I32" s="148">
        <v>0.014988425925925926</v>
      </c>
      <c r="J32">
        <v>34</v>
      </c>
      <c r="K32" s="148">
        <v>0.04722222222222222</v>
      </c>
      <c r="L32">
        <v>27</v>
      </c>
      <c r="M32" s="148">
        <v>0.06221064814814815</v>
      </c>
      <c r="N32">
        <v>27</v>
      </c>
      <c r="O32" s="148">
        <v>0.02034722222222222</v>
      </c>
      <c r="P32">
        <v>32</v>
      </c>
      <c r="Q32" s="149">
        <v>0.08255787037037036</v>
      </c>
      <c r="R32" s="14">
        <v>38</v>
      </c>
      <c r="S32" s="14">
        <v>74</v>
      </c>
    </row>
    <row r="33" spans="1:19" ht="12.75" customHeight="1">
      <c r="A33" s="13">
        <v>29</v>
      </c>
      <c r="B33" t="s">
        <v>71</v>
      </c>
      <c r="C33" t="s">
        <v>116</v>
      </c>
      <c r="D33">
        <v>1953</v>
      </c>
      <c r="E33">
        <v>47</v>
      </c>
      <c r="F33" s="20" t="s">
        <v>137</v>
      </c>
      <c r="G33" s="13" t="s">
        <v>72</v>
      </c>
      <c r="H33" s="13">
        <v>1</v>
      </c>
      <c r="I33" s="148">
        <v>0.015127314814814816</v>
      </c>
      <c r="J33">
        <v>35</v>
      </c>
      <c r="K33" s="148">
        <v>0.04896990740740741</v>
      </c>
      <c r="L33">
        <v>30</v>
      </c>
      <c r="M33" s="148">
        <v>0.06409722222222222</v>
      </c>
      <c r="N33">
        <v>32</v>
      </c>
      <c r="O33" s="148">
        <v>0.018726851851851852</v>
      </c>
      <c r="P33">
        <v>26</v>
      </c>
      <c r="Q33" s="149">
        <v>0.08282407407407406</v>
      </c>
      <c r="R33" s="14">
        <v>50</v>
      </c>
      <c r="S33" s="14">
        <v>73</v>
      </c>
    </row>
    <row r="34" spans="1:19" ht="12.75" customHeight="1">
      <c r="A34" s="13">
        <v>30</v>
      </c>
      <c r="B34" t="s">
        <v>36</v>
      </c>
      <c r="C34" t="s">
        <v>37</v>
      </c>
      <c r="D34">
        <v>1975</v>
      </c>
      <c r="E34">
        <v>194</v>
      </c>
      <c r="F34" s="20" t="s">
        <v>137</v>
      </c>
      <c r="G34" s="13" t="s">
        <v>27</v>
      </c>
      <c r="H34" s="13">
        <v>1</v>
      </c>
      <c r="I34" s="148">
        <v>0.013206018518518518</v>
      </c>
      <c r="J34">
        <v>25</v>
      </c>
      <c r="K34" s="148">
        <v>0.05254629629629629</v>
      </c>
      <c r="L34">
        <v>33</v>
      </c>
      <c r="M34" s="148">
        <v>0.06575231481481482</v>
      </c>
      <c r="N34">
        <v>34</v>
      </c>
      <c r="O34" s="148">
        <v>0.017384259259259262</v>
      </c>
      <c r="P34">
        <v>20</v>
      </c>
      <c r="Q34" s="149">
        <v>0.08313657407407408</v>
      </c>
      <c r="R34" s="14">
        <v>50</v>
      </c>
      <c r="S34" s="14">
        <v>87</v>
      </c>
    </row>
    <row r="35" spans="1:19" ht="12.75" customHeight="1">
      <c r="A35" s="13">
        <v>31</v>
      </c>
      <c r="B35" t="s">
        <v>307</v>
      </c>
      <c r="C35" t="s">
        <v>308</v>
      </c>
      <c r="D35">
        <v>1980</v>
      </c>
      <c r="E35">
        <v>186</v>
      </c>
      <c r="F35" s="20" t="s">
        <v>137</v>
      </c>
      <c r="G35" s="13" t="s">
        <v>24</v>
      </c>
      <c r="H35" s="13">
        <v>6</v>
      </c>
      <c r="I35" s="148">
        <v>0.015532407407407406</v>
      </c>
      <c r="J35">
        <v>37</v>
      </c>
      <c r="K35" s="148">
        <v>0.04699074074074074</v>
      </c>
      <c r="L35">
        <v>26</v>
      </c>
      <c r="M35" s="148">
        <v>0.06252314814814815</v>
      </c>
      <c r="N35">
        <v>28</v>
      </c>
      <c r="O35" s="148">
        <v>0.02091435185185185</v>
      </c>
      <c r="P35">
        <v>33</v>
      </c>
      <c r="Q35" s="149">
        <v>0.0834375</v>
      </c>
      <c r="R35" s="14">
        <v>39</v>
      </c>
      <c r="S35" s="14">
        <v>72</v>
      </c>
    </row>
    <row r="36" spans="1:19" ht="12.75" customHeight="1">
      <c r="A36" s="13">
        <v>32</v>
      </c>
      <c r="B36" t="s">
        <v>309</v>
      </c>
      <c r="C36" t="s">
        <v>61</v>
      </c>
      <c r="D36">
        <v>1946</v>
      </c>
      <c r="E36">
        <v>189</v>
      </c>
      <c r="F36" s="20" t="s">
        <v>137</v>
      </c>
      <c r="G36" s="13" t="s">
        <v>242</v>
      </c>
      <c r="H36" s="13">
        <v>1</v>
      </c>
      <c r="I36" s="148">
        <v>0.01628472222222222</v>
      </c>
      <c r="J36">
        <v>38</v>
      </c>
      <c r="K36" s="148">
        <v>0.04574074074074074</v>
      </c>
      <c r="L36">
        <v>24</v>
      </c>
      <c r="M36" s="148">
        <v>0.06202546296296296</v>
      </c>
      <c r="N36">
        <v>26</v>
      </c>
      <c r="O36" s="148">
        <v>0.022152777777777775</v>
      </c>
      <c r="P36">
        <v>34</v>
      </c>
      <c r="Q36" s="149">
        <v>0.08417824074074075</v>
      </c>
      <c r="R36" s="17">
        <v>50</v>
      </c>
      <c r="S36" s="17">
        <v>71</v>
      </c>
    </row>
    <row r="37" spans="1:19" ht="12.75" customHeight="1">
      <c r="A37" s="13">
        <v>33</v>
      </c>
      <c r="B37" t="s">
        <v>291</v>
      </c>
      <c r="C37" t="s">
        <v>122</v>
      </c>
      <c r="D37">
        <v>1990</v>
      </c>
      <c r="E37">
        <v>193</v>
      </c>
      <c r="F37" s="20" t="s">
        <v>137</v>
      </c>
      <c r="G37" s="13" t="s">
        <v>42</v>
      </c>
      <c r="H37" s="13">
        <v>3</v>
      </c>
      <c r="I37" s="148">
        <v>0.013495370370370371</v>
      </c>
      <c r="J37">
        <v>28</v>
      </c>
      <c r="K37" s="148">
        <v>0.052175925925925924</v>
      </c>
      <c r="L37">
        <v>32</v>
      </c>
      <c r="M37" s="148">
        <v>0.0656712962962963</v>
      </c>
      <c r="N37">
        <v>33</v>
      </c>
      <c r="O37" s="148">
        <v>0.01980324074074074</v>
      </c>
      <c r="P37">
        <v>29</v>
      </c>
      <c r="Q37" s="149">
        <v>0.08547453703703704</v>
      </c>
      <c r="R37" s="14">
        <v>43</v>
      </c>
      <c r="S37" s="14">
        <v>86</v>
      </c>
    </row>
    <row r="38" spans="1:19" ht="12.75" customHeight="1">
      <c r="A38" s="13">
        <v>34</v>
      </c>
      <c r="B38" t="s">
        <v>114</v>
      </c>
      <c r="C38" t="s">
        <v>34</v>
      </c>
      <c r="D38">
        <v>1963</v>
      </c>
      <c r="E38">
        <v>12</v>
      </c>
      <c r="F38" s="20" t="s">
        <v>137</v>
      </c>
      <c r="G38" s="13" t="s">
        <v>52</v>
      </c>
      <c r="H38" s="13">
        <v>5</v>
      </c>
      <c r="I38" s="148">
        <v>0.013136574074074077</v>
      </c>
      <c r="J38">
        <v>23</v>
      </c>
      <c r="K38" s="148">
        <v>0.05425925925925926</v>
      </c>
      <c r="L38">
        <v>36</v>
      </c>
      <c r="M38" s="148">
        <v>0.06739583333333334</v>
      </c>
      <c r="N38">
        <v>35</v>
      </c>
      <c r="O38" s="148">
        <v>0.02224537037037037</v>
      </c>
      <c r="P38">
        <v>35</v>
      </c>
      <c r="Q38" s="149">
        <v>0.08964120370370371</v>
      </c>
      <c r="R38" s="14">
        <v>40</v>
      </c>
      <c r="S38" s="17">
        <v>70</v>
      </c>
    </row>
    <row r="39" spans="1:19" ht="12.75" customHeight="1">
      <c r="A39" s="13">
        <v>35</v>
      </c>
      <c r="B39" t="s">
        <v>64</v>
      </c>
      <c r="C39" t="s">
        <v>65</v>
      </c>
      <c r="D39">
        <v>1966</v>
      </c>
      <c r="E39">
        <v>66</v>
      </c>
      <c r="F39" s="20" t="s">
        <v>137</v>
      </c>
      <c r="G39" s="13" t="s">
        <v>52</v>
      </c>
      <c r="H39" s="13">
        <v>6</v>
      </c>
      <c r="I39" s="148">
        <v>0.014606481481481482</v>
      </c>
      <c r="J39">
        <v>33</v>
      </c>
      <c r="K39" s="148">
        <v>0.05679398148148148</v>
      </c>
      <c r="L39">
        <v>38</v>
      </c>
      <c r="M39" s="148">
        <v>0.07140046296296297</v>
      </c>
      <c r="N39">
        <v>38</v>
      </c>
      <c r="O39" s="148">
        <v>0.02013888888888889</v>
      </c>
      <c r="P39">
        <v>31</v>
      </c>
      <c r="Q39" s="149">
        <v>0.09153935185185186</v>
      </c>
      <c r="R39" s="14">
        <v>39</v>
      </c>
      <c r="S39" s="17">
        <v>69</v>
      </c>
    </row>
    <row r="40" spans="1:19" ht="12.75" customHeight="1">
      <c r="A40" s="13">
        <v>36</v>
      </c>
      <c r="B40" t="s">
        <v>310</v>
      </c>
      <c r="C40" t="s">
        <v>311</v>
      </c>
      <c r="D40">
        <v>1974</v>
      </c>
      <c r="E40">
        <v>185</v>
      </c>
      <c r="F40" s="20" t="s">
        <v>137</v>
      </c>
      <c r="G40" s="13" t="s">
        <v>29</v>
      </c>
      <c r="H40" s="13">
        <v>8</v>
      </c>
      <c r="I40" s="148">
        <v>0.01423611111111111</v>
      </c>
      <c r="J40">
        <v>32</v>
      </c>
      <c r="K40" s="148">
        <v>0.05476851851851852</v>
      </c>
      <c r="L40">
        <v>37</v>
      </c>
      <c r="M40" s="148">
        <v>0.06900462962962962</v>
      </c>
      <c r="N40">
        <v>37</v>
      </c>
      <c r="O40" s="148">
        <v>0.02513888888888889</v>
      </c>
      <c r="P40">
        <v>37</v>
      </c>
      <c r="Q40" s="149">
        <v>0.09414351851851853</v>
      </c>
      <c r="R40" s="14">
        <v>37</v>
      </c>
      <c r="S40" s="17">
        <v>68</v>
      </c>
    </row>
    <row r="41" spans="1:19" ht="12.75" customHeight="1">
      <c r="A41" s="13">
        <v>37</v>
      </c>
      <c r="B41" t="s">
        <v>312</v>
      </c>
      <c r="C41" t="s">
        <v>313</v>
      </c>
      <c r="D41">
        <v>1957</v>
      </c>
      <c r="E41">
        <v>183</v>
      </c>
      <c r="F41" s="20" t="s">
        <v>137</v>
      </c>
      <c r="G41" s="13" t="s">
        <v>72</v>
      </c>
      <c r="H41" s="13">
        <v>2</v>
      </c>
      <c r="I41" s="148">
        <v>0.013680555555555555</v>
      </c>
      <c r="J41">
        <v>29</v>
      </c>
      <c r="K41" s="148">
        <v>0.05408564814814815</v>
      </c>
      <c r="L41">
        <v>35</v>
      </c>
      <c r="M41" s="148">
        <v>0.0677662037037037</v>
      </c>
      <c r="N41">
        <v>36</v>
      </c>
      <c r="O41" s="148">
        <v>0.026377314814814815</v>
      </c>
      <c r="P41">
        <v>38</v>
      </c>
      <c r="Q41" s="149">
        <v>0.09414351851851853</v>
      </c>
      <c r="R41" s="14">
        <v>46</v>
      </c>
      <c r="S41" s="14">
        <v>67</v>
      </c>
    </row>
    <row r="42" spans="1:19" ht="12.75" customHeight="1">
      <c r="A42" s="13">
        <v>38</v>
      </c>
      <c r="B42" t="s">
        <v>314</v>
      </c>
      <c r="C42" t="s">
        <v>306</v>
      </c>
      <c r="D42">
        <v>1978</v>
      </c>
      <c r="E42">
        <v>196</v>
      </c>
      <c r="F42" s="20" t="s">
        <v>137</v>
      </c>
      <c r="G42" s="13" t="s">
        <v>27</v>
      </c>
      <c r="H42" s="13">
        <v>2</v>
      </c>
      <c r="I42" s="148">
        <v>0.013252314814814814</v>
      </c>
      <c r="J42">
        <v>26</v>
      </c>
      <c r="K42" s="148">
        <v>0.06606481481481481</v>
      </c>
      <c r="L42">
        <v>39</v>
      </c>
      <c r="M42" s="148">
        <v>0.07931712962962963</v>
      </c>
      <c r="N42">
        <v>39</v>
      </c>
      <c r="O42" s="148">
        <v>0.02263888888888889</v>
      </c>
      <c r="P42">
        <v>36</v>
      </c>
      <c r="Q42" s="149">
        <v>0.10195601851851853</v>
      </c>
      <c r="R42" s="14">
        <v>46</v>
      </c>
      <c r="S42" s="14">
        <v>85</v>
      </c>
    </row>
    <row r="43" spans="1:17" ht="12.75" customHeight="1">
      <c r="A43" s="13">
        <v>39</v>
      </c>
      <c r="B43" t="s">
        <v>315</v>
      </c>
      <c r="C43" t="s">
        <v>316</v>
      </c>
      <c r="D43">
        <v>1987</v>
      </c>
      <c r="E43">
        <v>187</v>
      </c>
      <c r="G43" s="13" t="s">
        <v>35</v>
      </c>
      <c r="H43" s="13">
        <v>4</v>
      </c>
      <c r="I43" s="148">
        <v>0.016435185185185188</v>
      </c>
      <c r="J43">
        <v>40</v>
      </c>
      <c r="K43" s="148">
        <v>0.0699537037037037</v>
      </c>
      <c r="L43">
        <v>40</v>
      </c>
      <c r="M43" s="148">
        <v>0.08638888888888889</v>
      </c>
      <c r="N43">
        <v>40</v>
      </c>
      <c r="O43" s="148">
        <v>0.02766203703703704</v>
      </c>
      <c r="P43">
        <v>39</v>
      </c>
      <c r="Q43" s="149">
        <v>0.11405092592592592</v>
      </c>
    </row>
    <row r="44" spans="1:17" ht="12.75" customHeight="1">
      <c r="A44" s="13">
        <v>40</v>
      </c>
      <c r="B44" t="s">
        <v>33</v>
      </c>
      <c r="C44" t="s">
        <v>34</v>
      </c>
      <c r="D44">
        <v>1980</v>
      </c>
      <c r="E44">
        <v>305</v>
      </c>
      <c r="F44" s="20" t="s">
        <v>137</v>
      </c>
      <c r="G44" s="13" t="s">
        <v>35</v>
      </c>
      <c r="H44" s="13">
        <v>5</v>
      </c>
      <c r="I44" s="148">
        <v>0.013425925925925924</v>
      </c>
      <c r="J44">
        <v>27</v>
      </c>
      <c r="K44" s="148">
        <v>0.04971064814814815</v>
      </c>
      <c r="L44">
        <v>31</v>
      </c>
      <c r="M44" s="148">
        <v>0.06313657407407408</v>
      </c>
      <c r="N44">
        <v>30</v>
      </c>
      <c r="O44" s="148">
        <v>0</v>
      </c>
      <c r="P44">
        <v>40</v>
      </c>
      <c r="Q44" s="149">
        <v>0</v>
      </c>
    </row>
  </sheetData>
  <sheetProtection selectLockedCells="1" selectUnlockedCells="1"/>
  <mergeCells count="2">
    <mergeCell ref="A1:Q1"/>
    <mergeCell ref="A2:Q2"/>
  </mergeCells>
  <printOptions/>
  <pageMargins left="0.7086614173228347" right="0.7086614173228347" top="0.35433070866141736" bottom="0.15748031496062992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625" style="12" customWidth="1"/>
    <col min="3" max="3" width="19.75390625" style="12" customWidth="1"/>
    <col min="4" max="4" width="5.75390625" style="16" customWidth="1"/>
    <col min="5" max="5" width="4.25390625" style="12" customWidth="1"/>
    <col min="6" max="6" width="4.25390625" style="20" customWidth="1"/>
    <col min="7" max="7" width="4.25390625" style="21" customWidth="1"/>
    <col min="8" max="8" width="3.25390625" style="20" customWidth="1"/>
    <col min="9" max="9" width="9.125" style="12" customWidth="1"/>
    <col min="10" max="10" width="3.75390625" style="19" customWidth="1"/>
    <col min="11" max="11" width="8.75390625" style="12" customWidth="1"/>
    <col min="12" max="12" width="3.75390625" style="19" customWidth="1"/>
    <col min="13" max="13" width="8.75390625" style="12" customWidth="1"/>
    <col min="14" max="14" width="3.75390625" style="19" customWidth="1"/>
    <col min="15" max="15" width="8.75390625" style="12" customWidth="1"/>
    <col min="16" max="16" width="3.75390625" style="19" customWidth="1"/>
    <col min="17" max="17" width="8.753906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8" t="s">
        <v>573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2"/>
      <c r="S1" s="12"/>
    </row>
    <row r="2" spans="1:19" ht="15" customHeight="1">
      <c r="A2" s="188" t="s">
        <v>152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"/>
      <c r="S2" s="12"/>
    </row>
    <row r="3" spans="1:19" ht="15" customHeight="1">
      <c r="A3" s="23"/>
      <c r="D3" s="12"/>
      <c r="F3" s="24"/>
      <c r="G3" s="23"/>
      <c r="H3" s="23"/>
      <c r="I3" s="38"/>
      <c r="J3" s="12"/>
      <c r="K3" s="38"/>
      <c r="L3" s="12"/>
      <c r="M3" s="38"/>
      <c r="N3" s="12"/>
      <c r="O3" s="38"/>
      <c r="P3" s="12"/>
      <c r="Q3" s="39"/>
      <c r="R3" s="12"/>
      <c r="S3" s="12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24" t="s">
        <v>128</v>
      </c>
      <c r="G4" s="23" t="s">
        <v>4</v>
      </c>
      <c r="H4" s="23" t="s">
        <v>5</v>
      </c>
      <c r="I4" s="39" t="s">
        <v>129</v>
      </c>
      <c r="J4" s="23" t="s">
        <v>5</v>
      </c>
      <c r="K4" s="39" t="s">
        <v>130</v>
      </c>
      <c r="L4" s="23" t="s">
        <v>5</v>
      </c>
      <c r="M4" s="39" t="s">
        <v>131</v>
      </c>
      <c r="N4" s="23" t="s">
        <v>5</v>
      </c>
      <c r="O4" s="39" t="s">
        <v>132</v>
      </c>
      <c r="P4" s="23" t="s">
        <v>5</v>
      </c>
      <c r="Q4" s="39" t="s">
        <v>133</v>
      </c>
      <c r="R4" s="26" t="s">
        <v>6</v>
      </c>
      <c r="S4" s="26" t="s">
        <v>7</v>
      </c>
    </row>
    <row r="5" spans="1:19" ht="12.75" customHeight="1">
      <c r="A5" s="13">
        <v>1</v>
      </c>
      <c r="B5" t="s">
        <v>572</v>
      </c>
      <c r="C5" t="s">
        <v>31</v>
      </c>
      <c r="D5">
        <v>1981</v>
      </c>
      <c r="E5">
        <v>122</v>
      </c>
      <c r="F5" s="20" t="s">
        <v>137</v>
      </c>
      <c r="G5" s="13" t="s">
        <v>24</v>
      </c>
      <c r="H5" s="13">
        <v>1</v>
      </c>
      <c r="I5" s="148">
        <v>0.005335648148148148</v>
      </c>
      <c r="J5">
        <v>13</v>
      </c>
      <c r="K5" s="148">
        <v>0.018622685185185183</v>
      </c>
      <c r="L5">
        <v>1</v>
      </c>
      <c r="M5" s="148">
        <v>0.02395833333333333</v>
      </c>
      <c r="N5">
        <v>2</v>
      </c>
      <c r="O5" s="148">
        <v>0.011747685185185186</v>
      </c>
      <c r="P5">
        <v>1</v>
      </c>
      <c r="Q5" s="149">
        <v>0.03570601851851852</v>
      </c>
      <c r="R5" s="14">
        <v>50</v>
      </c>
      <c r="S5" s="14">
        <v>100</v>
      </c>
    </row>
    <row r="6" spans="1:19" ht="12.75" customHeight="1">
      <c r="A6" s="13">
        <v>2</v>
      </c>
      <c r="B6" t="s">
        <v>369</v>
      </c>
      <c r="C6" t="s">
        <v>239</v>
      </c>
      <c r="D6">
        <v>2004</v>
      </c>
      <c r="E6">
        <v>1</v>
      </c>
      <c r="F6" s="20" t="s">
        <v>137</v>
      </c>
      <c r="G6" s="13" t="s">
        <v>32</v>
      </c>
      <c r="H6" s="13">
        <v>1</v>
      </c>
      <c r="I6" s="148">
        <v>0.004583333333333333</v>
      </c>
      <c r="J6">
        <v>1</v>
      </c>
      <c r="K6" s="148">
        <v>0.019282407407407408</v>
      </c>
      <c r="L6">
        <v>2</v>
      </c>
      <c r="M6" s="148">
        <v>0.023865740740740743</v>
      </c>
      <c r="N6">
        <v>1</v>
      </c>
      <c r="O6" s="148">
        <v>0.012094907407407408</v>
      </c>
      <c r="P6">
        <v>2</v>
      </c>
      <c r="Q6" s="149">
        <v>0.03596064814814815</v>
      </c>
      <c r="R6" s="14">
        <v>50</v>
      </c>
      <c r="S6" s="14">
        <v>96</v>
      </c>
    </row>
    <row r="7" spans="1:19" ht="12.75" customHeight="1">
      <c r="A7" s="13">
        <v>3</v>
      </c>
      <c r="B7" t="s">
        <v>292</v>
      </c>
      <c r="C7" t="s">
        <v>220</v>
      </c>
      <c r="D7">
        <v>2003</v>
      </c>
      <c r="E7">
        <v>4</v>
      </c>
      <c r="F7" s="20" t="s">
        <v>137</v>
      </c>
      <c r="G7" s="13" t="s">
        <v>32</v>
      </c>
      <c r="H7" s="13">
        <v>2</v>
      </c>
      <c r="I7" s="148">
        <v>0.004664351851851852</v>
      </c>
      <c r="J7">
        <v>3</v>
      </c>
      <c r="K7" s="148">
        <v>0.020405092592592593</v>
      </c>
      <c r="L7">
        <v>9</v>
      </c>
      <c r="M7" s="148">
        <v>0.025069444444444446</v>
      </c>
      <c r="N7">
        <v>3</v>
      </c>
      <c r="O7" s="148">
        <v>0.012951388888888887</v>
      </c>
      <c r="P7">
        <v>11</v>
      </c>
      <c r="Q7" s="149">
        <v>0.03802083333333333</v>
      </c>
      <c r="R7" s="14">
        <v>46</v>
      </c>
      <c r="S7" s="14">
        <v>93</v>
      </c>
    </row>
    <row r="8" spans="1:19" ht="12.75" customHeight="1">
      <c r="A8" s="13">
        <v>4</v>
      </c>
      <c r="B8" t="s">
        <v>88</v>
      </c>
      <c r="C8" t="s">
        <v>220</v>
      </c>
      <c r="D8">
        <v>1974</v>
      </c>
      <c r="E8">
        <v>32</v>
      </c>
      <c r="F8" s="20" t="s">
        <v>137</v>
      </c>
      <c r="G8" s="13" t="s">
        <v>29</v>
      </c>
      <c r="H8" s="13">
        <v>1</v>
      </c>
      <c r="I8" s="148">
        <v>0.006076388888888889</v>
      </c>
      <c r="J8">
        <v>31</v>
      </c>
      <c r="K8" s="148">
        <v>0.019884259259259258</v>
      </c>
      <c r="L8">
        <v>5</v>
      </c>
      <c r="M8" s="148">
        <v>0.02596064814814815</v>
      </c>
      <c r="N8">
        <v>10</v>
      </c>
      <c r="O8" s="148">
        <v>0.012118055555555556</v>
      </c>
      <c r="P8">
        <v>3</v>
      </c>
      <c r="Q8" s="149">
        <v>0.038078703703703705</v>
      </c>
      <c r="R8" s="14">
        <v>50</v>
      </c>
      <c r="S8" s="14">
        <v>91</v>
      </c>
    </row>
    <row r="9" spans="1:19" ht="12.75" customHeight="1">
      <c r="A9" s="13">
        <v>5</v>
      </c>
      <c r="B9" t="s">
        <v>538</v>
      </c>
      <c r="C9" t="s">
        <v>39</v>
      </c>
      <c r="D9">
        <v>1991</v>
      </c>
      <c r="E9">
        <v>125</v>
      </c>
      <c r="F9" s="20" t="s">
        <v>137</v>
      </c>
      <c r="G9" s="13" t="s">
        <v>48</v>
      </c>
      <c r="H9" s="13">
        <v>1</v>
      </c>
      <c r="I9" s="148">
        <v>0.005613425925925927</v>
      </c>
      <c r="J9">
        <v>18</v>
      </c>
      <c r="K9" s="148">
        <v>0.020243055555555552</v>
      </c>
      <c r="L9">
        <v>8</v>
      </c>
      <c r="M9" s="148">
        <v>0.02585648148148148</v>
      </c>
      <c r="N9">
        <v>9</v>
      </c>
      <c r="O9" s="148">
        <v>0.012280092592592592</v>
      </c>
      <c r="P9">
        <v>6</v>
      </c>
      <c r="Q9" s="149">
        <v>0.03813657407407407</v>
      </c>
      <c r="R9" s="14">
        <v>50</v>
      </c>
      <c r="S9" s="14">
        <v>90</v>
      </c>
    </row>
    <row r="10" spans="1:19" ht="12.75" customHeight="1">
      <c r="A10" s="13">
        <v>6</v>
      </c>
      <c r="B10" t="s">
        <v>89</v>
      </c>
      <c r="C10" t="s">
        <v>377</v>
      </c>
      <c r="D10">
        <v>1982</v>
      </c>
      <c r="E10">
        <v>123</v>
      </c>
      <c r="F10" s="20" t="s">
        <v>137</v>
      </c>
      <c r="G10" s="13" t="s">
        <v>24</v>
      </c>
      <c r="H10" s="13">
        <v>2</v>
      </c>
      <c r="I10" s="148">
        <v>0.005752314814814814</v>
      </c>
      <c r="J10">
        <v>23</v>
      </c>
      <c r="K10" s="148">
        <v>0.020092592592592592</v>
      </c>
      <c r="L10">
        <v>7</v>
      </c>
      <c r="M10" s="148">
        <v>0.02584490740740741</v>
      </c>
      <c r="N10">
        <v>8</v>
      </c>
      <c r="O10" s="148">
        <v>0.012650462962962962</v>
      </c>
      <c r="P10">
        <v>8</v>
      </c>
      <c r="Q10" s="149">
        <v>0.03849537037037037</v>
      </c>
      <c r="R10" s="14">
        <v>46</v>
      </c>
      <c r="S10" s="14">
        <v>89</v>
      </c>
    </row>
    <row r="11" spans="1:19" ht="12.75" customHeight="1">
      <c r="A11" s="13">
        <v>7</v>
      </c>
      <c r="B11" t="s">
        <v>53</v>
      </c>
      <c r="C11" t="s">
        <v>31</v>
      </c>
      <c r="D11">
        <v>1976</v>
      </c>
      <c r="E11">
        <v>28</v>
      </c>
      <c r="F11" s="20" t="s">
        <v>137</v>
      </c>
      <c r="G11" s="13" t="s">
        <v>29</v>
      </c>
      <c r="H11" s="13">
        <v>2</v>
      </c>
      <c r="I11" s="148">
        <v>0.0059490740740740745</v>
      </c>
      <c r="J11">
        <v>28</v>
      </c>
      <c r="K11" s="148">
        <v>0.019594907407407405</v>
      </c>
      <c r="L11">
        <v>3</v>
      </c>
      <c r="M11" s="148">
        <v>0.025543981481481483</v>
      </c>
      <c r="N11">
        <v>5</v>
      </c>
      <c r="O11" s="148">
        <v>0.013125</v>
      </c>
      <c r="P11">
        <v>15</v>
      </c>
      <c r="Q11" s="149">
        <v>0.03866898148148148</v>
      </c>
      <c r="R11" s="14">
        <v>46</v>
      </c>
      <c r="S11" s="14">
        <v>88</v>
      </c>
    </row>
    <row r="12" spans="1:19" ht="12.75" customHeight="1">
      <c r="A12" s="13">
        <v>8</v>
      </c>
      <c r="B12" t="s">
        <v>379</v>
      </c>
      <c r="C12" t="s">
        <v>380</v>
      </c>
      <c r="D12">
        <v>1980</v>
      </c>
      <c r="E12">
        <v>162</v>
      </c>
      <c r="F12" s="20" t="s">
        <v>137</v>
      </c>
      <c r="G12" s="13" t="s">
        <v>29</v>
      </c>
      <c r="H12" s="13">
        <v>3</v>
      </c>
      <c r="I12" s="148">
        <v>0.005763888888888889</v>
      </c>
      <c r="J12">
        <v>24</v>
      </c>
      <c r="K12" s="148">
        <v>0.02005787037037037</v>
      </c>
      <c r="L12">
        <v>6</v>
      </c>
      <c r="M12" s="148">
        <v>0.025821759259259256</v>
      </c>
      <c r="N12">
        <v>7</v>
      </c>
      <c r="O12" s="148">
        <v>0.012962962962962963</v>
      </c>
      <c r="P12">
        <v>12</v>
      </c>
      <c r="Q12" s="149">
        <v>0.03878472222222223</v>
      </c>
      <c r="R12" s="14">
        <v>43</v>
      </c>
      <c r="S12" s="14">
        <v>87</v>
      </c>
    </row>
    <row r="13" spans="1:19" ht="12.75" customHeight="1">
      <c r="A13" s="13">
        <v>9</v>
      </c>
      <c r="B13" t="s">
        <v>539</v>
      </c>
      <c r="C13" t="s">
        <v>319</v>
      </c>
      <c r="D13">
        <v>1993</v>
      </c>
      <c r="E13">
        <v>161</v>
      </c>
      <c r="G13" s="13" t="s">
        <v>48</v>
      </c>
      <c r="H13" s="13">
        <v>2</v>
      </c>
      <c r="I13" s="148">
        <v>0.004699074074074074</v>
      </c>
      <c r="J13">
        <v>5</v>
      </c>
      <c r="K13" s="148">
        <v>0.0212962962962963</v>
      </c>
      <c r="L13">
        <v>20</v>
      </c>
      <c r="M13" s="148">
        <v>0.025995370370370367</v>
      </c>
      <c r="N13">
        <v>11</v>
      </c>
      <c r="O13" s="148">
        <v>0.01289351851851852</v>
      </c>
      <c r="P13">
        <v>10</v>
      </c>
      <c r="Q13" s="149">
        <v>0.03888888888888889</v>
      </c>
      <c r="R13" s="14"/>
      <c r="S13" s="14"/>
    </row>
    <row r="14" spans="1:19" ht="12.75" customHeight="1">
      <c r="A14" s="13">
        <v>10</v>
      </c>
      <c r="B14" t="s">
        <v>43</v>
      </c>
      <c r="C14" t="s">
        <v>31</v>
      </c>
      <c r="D14">
        <v>2000</v>
      </c>
      <c r="E14">
        <v>143</v>
      </c>
      <c r="F14" s="20" t="s">
        <v>137</v>
      </c>
      <c r="G14" s="13" t="s">
        <v>48</v>
      </c>
      <c r="H14" s="13">
        <v>3</v>
      </c>
      <c r="I14" s="148">
        <v>0.004710648148148148</v>
      </c>
      <c r="J14">
        <v>6</v>
      </c>
      <c r="K14" s="148">
        <v>0.020810185185185185</v>
      </c>
      <c r="L14">
        <v>12</v>
      </c>
      <c r="M14" s="148">
        <v>0.025520833333333336</v>
      </c>
      <c r="N14">
        <v>4</v>
      </c>
      <c r="O14" s="148">
        <v>0.013726851851851851</v>
      </c>
      <c r="P14">
        <v>23</v>
      </c>
      <c r="Q14" s="149">
        <v>0.039247685185185184</v>
      </c>
      <c r="R14" s="14">
        <v>46</v>
      </c>
      <c r="S14" s="14">
        <v>86</v>
      </c>
    </row>
    <row r="15" spans="1:19" ht="12.75" customHeight="1">
      <c r="A15" s="13">
        <v>11</v>
      </c>
      <c r="B15" t="s">
        <v>66</v>
      </c>
      <c r="C15" t="s">
        <v>377</v>
      </c>
      <c r="D15">
        <v>1978</v>
      </c>
      <c r="E15">
        <v>59</v>
      </c>
      <c r="F15" s="20" t="s">
        <v>137</v>
      </c>
      <c r="G15" s="13" t="s">
        <v>29</v>
      </c>
      <c r="H15" s="13">
        <v>4</v>
      </c>
      <c r="I15" s="148">
        <v>0.006643518518518518</v>
      </c>
      <c r="J15">
        <v>38</v>
      </c>
      <c r="K15" s="148">
        <v>0.020439814814814817</v>
      </c>
      <c r="L15">
        <v>10</v>
      </c>
      <c r="M15" s="148">
        <v>0.027083333333333334</v>
      </c>
      <c r="N15">
        <v>17</v>
      </c>
      <c r="O15" s="148">
        <v>0.012268518518518519</v>
      </c>
      <c r="P15">
        <v>5</v>
      </c>
      <c r="Q15" s="149">
        <v>0.03935185185185185</v>
      </c>
      <c r="R15" s="14">
        <v>41</v>
      </c>
      <c r="S15" s="14">
        <v>85</v>
      </c>
    </row>
    <row r="16" spans="1:19" ht="12.75" customHeight="1">
      <c r="A16" s="13">
        <v>12</v>
      </c>
      <c r="B16" t="s">
        <v>46</v>
      </c>
      <c r="C16" t="s">
        <v>31</v>
      </c>
      <c r="D16">
        <v>1980</v>
      </c>
      <c r="E16">
        <v>134</v>
      </c>
      <c r="F16" s="20" t="s">
        <v>137</v>
      </c>
      <c r="G16" s="13" t="s">
        <v>29</v>
      </c>
      <c r="H16" s="13">
        <v>5</v>
      </c>
      <c r="I16" s="148">
        <v>0.004780092592592592</v>
      </c>
      <c r="J16">
        <v>7</v>
      </c>
      <c r="K16" s="148">
        <v>0.021006944444444443</v>
      </c>
      <c r="L16">
        <v>15</v>
      </c>
      <c r="M16" s="148">
        <v>0.02578703703703704</v>
      </c>
      <c r="N16">
        <v>6</v>
      </c>
      <c r="O16" s="148">
        <v>0.013634259259259257</v>
      </c>
      <c r="P16">
        <v>21</v>
      </c>
      <c r="Q16" s="149">
        <v>0.039421296296296295</v>
      </c>
      <c r="R16" s="14">
        <v>40</v>
      </c>
      <c r="S16" s="14">
        <v>84</v>
      </c>
    </row>
    <row r="17" spans="1:19" ht="12.75" customHeight="1">
      <c r="A17" s="13">
        <v>13</v>
      </c>
      <c r="B17" t="s">
        <v>205</v>
      </c>
      <c r="C17" t="s">
        <v>280</v>
      </c>
      <c r="D17">
        <v>1990</v>
      </c>
      <c r="E17">
        <v>148</v>
      </c>
      <c r="F17" s="20" t="s">
        <v>137</v>
      </c>
      <c r="G17" s="13" t="s">
        <v>24</v>
      </c>
      <c r="H17" s="13">
        <v>3</v>
      </c>
      <c r="I17" s="148">
        <v>0.004675925925925926</v>
      </c>
      <c r="J17">
        <v>4</v>
      </c>
      <c r="K17" s="148">
        <v>0.021458333333333333</v>
      </c>
      <c r="L17">
        <v>21</v>
      </c>
      <c r="M17" s="148">
        <v>0.02613425925925926</v>
      </c>
      <c r="N17">
        <v>12</v>
      </c>
      <c r="O17" s="148">
        <v>0.01355324074074074</v>
      </c>
      <c r="P17">
        <v>19</v>
      </c>
      <c r="Q17" s="149">
        <v>0.0396875</v>
      </c>
      <c r="R17" s="14">
        <v>43</v>
      </c>
      <c r="S17" s="14">
        <v>83</v>
      </c>
    </row>
    <row r="18" spans="1:19" ht="12.75" customHeight="1">
      <c r="A18" s="13">
        <v>14</v>
      </c>
      <c r="B18" t="s">
        <v>266</v>
      </c>
      <c r="C18" t="s">
        <v>377</v>
      </c>
      <c r="D18">
        <v>1983</v>
      </c>
      <c r="E18">
        <v>22</v>
      </c>
      <c r="F18" s="20" t="s">
        <v>137</v>
      </c>
      <c r="G18" s="13" t="s">
        <v>24</v>
      </c>
      <c r="H18" s="13">
        <v>4</v>
      </c>
      <c r="I18" s="148">
        <v>0.005347222222222222</v>
      </c>
      <c r="J18">
        <v>14</v>
      </c>
      <c r="K18" s="148">
        <v>0.020879629629629626</v>
      </c>
      <c r="L18">
        <v>13</v>
      </c>
      <c r="M18" s="148">
        <v>0.026226851851851852</v>
      </c>
      <c r="N18">
        <v>13</v>
      </c>
      <c r="O18" s="148">
        <v>0.013599537037037037</v>
      </c>
      <c r="P18">
        <v>20</v>
      </c>
      <c r="Q18" s="149">
        <v>0.03982638888888889</v>
      </c>
      <c r="R18" s="14">
        <v>41</v>
      </c>
      <c r="S18" s="14">
        <v>82</v>
      </c>
    </row>
    <row r="19" spans="1:19" ht="12.75" customHeight="1">
      <c r="A19" s="13">
        <v>15</v>
      </c>
      <c r="B19" t="s">
        <v>63</v>
      </c>
      <c r="C19" t="s">
        <v>377</v>
      </c>
      <c r="D19">
        <v>1982</v>
      </c>
      <c r="E19">
        <v>49</v>
      </c>
      <c r="F19" s="20" t="s">
        <v>137</v>
      </c>
      <c r="G19" s="13" t="s">
        <v>24</v>
      </c>
      <c r="H19" s="13">
        <v>5</v>
      </c>
      <c r="I19" s="148">
        <v>0.005659722222222222</v>
      </c>
      <c r="J19">
        <v>20</v>
      </c>
      <c r="K19" s="148">
        <v>0.022291666666666668</v>
      </c>
      <c r="L19">
        <v>29</v>
      </c>
      <c r="M19" s="148">
        <v>0.027951388888888887</v>
      </c>
      <c r="N19">
        <v>27</v>
      </c>
      <c r="O19" s="148">
        <v>0.012164351851851852</v>
      </c>
      <c r="P19">
        <v>4</v>
      </c>
      <c r="Q19" s="149">
        <v>0.04011574074074074</v>
      </c>
      <c r="R19" s="14">
        <v>40</v>
      </c>
      <c r="S19" s="14">
        <v>81</v>
      </c>
    </row>
    <row r="20" spans="1:19" ht="12.75" customHeight="1">
      <c r="A20" s="13">
        <v>16</v>
      </c>
      <c r="B20" t="s">
        <v>38</v>
      </c>
      <c r="C20" t="s">
        <v>295</v>
      </c>
      <c r="D20">
        <v>1974</v>
      </c>
      <c r="E20">
        <v>33</v>
      </c>
      <c r="F20" s="20" t="s">
        <v>137</v>
      </c>
      <c r="G20" s="13" t="s">
        <v>29</v>
      </c>
      <c r="H20" s="13">
        <v>6</v>
      </c>
      <c r="I20" s="148">
        <v>0.006666666666666667</v>
      </c>
      <c r="J20">
        <v>41</v>
      </c>
      <c r="K20" s="148">
        <v>0.019814814814814816</v>
      </c>
      <c r="L20">
        <v>4</v>
      </c>
      <c r="M20" s="148">
        <v>0.02648148148148148</v>
      </c>
      <c r="N20">
        <v>14</v>
      </c>
      <c r="O20" s="148">
        <v>0.013657407407407408</v>
      </c>
      <c r="P20">
        <v>22</v>
      </c>
      <c r="Q20" s="149">
        <v>0.040138888888888884</v>
      </c>
      <c r="R20" s="14">
        <v>39</v>
      </c>
      <c r="S20" s="14">
        <v>80</v>
      </c>
    </row>
    <row r="21" spans="1:19" ht="12.75" customHeight="1">
      <c r="A21" s="13">
        <v>17</v>
      </c>
      <c r="B21" t="s">
        <v>124</v>
      </c>
      <c r="C21" t="s">
        <v>67</v>
      </c>
      <c r="D21">
        <v>1990</v>
      </c>
      <c r="E21">
        <v>72</v>
      </c>
      <c r="F21" s="20" t="s">
        <v>137</v>
      </c>
      <c r="G21" s="13" t="s">
        <v>24</v>
      </c>
      <c r="H21" s="13">
        <v>6</v>
      </c>
      <c r="I21" s="148">
        <v>0.006145833333333333</v>
      </c>
      <c r="J21">
        <v>32</v>
      </c>
      <c r="K21" s="148">
        <v>0.02119212962962963</v>
      </c>
      <c r="L21">
        <v>17</v>
      </c>
      <c r="M21" s="148">
        <v>0.027337962962962963</v>
      </c>
      <c r="N21">
        <v>21</v>
      </c>
      <c r="O21" s="148">
        <v>0.012881944444444446</v>
      </c>
      <c r="P21">
        <v>9</v>
      </c>
      <c r="Q21" s="149">
        <v>0.040219907407407406</v>
      </c>
      <c r="R21" s="14">
        <v>39</v>
      </c>
      <c r="S21" s="14">
        <v>79</v>
      </c>
    </row>
    <row r="22" spans="1:19" ht="12.75" customHeight="1">
      <c r="A22" s="13">
        <v>18</v>
      </c>
      <c r="B22" t="s">
        <v>49</v>
      </c>
      <c r="C22" t="s">
        <v>377</v>
      </c>
      <c r="D22">
        <v>1995</v>
      </c>
      <c r="E22">
        <v>18</v>
      </c>
      <c r="F22" s="20" t="s">
        <v>137</v>
      </c>
      <c r="G22" s="13" t="s">
        <v>48</v>
      </c>
      <c r="H22" s="13">
        <v>4</v>
      </c>
      <c r="I22" s="148">
        <v>0.005300925925925925</v>
      </c>
      <c r="J22">
        <v>12</v>
      </c>
      <c r="K22" s="148">
        <v>0.021203703703703707</v>
      </c>
      <c r="L22">
        <v>18</v>
      </c>
      <c r="M22" s="148">
        <v>0.026504629629629628</v>
      </c>
      <c r="N22">
        <v>15</v>
      </c>
      <c r="O22" s="148">
        <v>0.013773148148148147</v>
      </c>
      <c r="P22">
        <v>25</v>
      </c>
      <c r="Q22" s="149">
        <v>0.04027777777777778</v>
      </c>
      <c r="R22" s="14">
        <v>43</v>
      </c>
      <c r="S22" s="14">
        <v>78</v>
      </c>
    </row>
    <row r="23" spans="1:19" ht="12.75" customHeight="1">
      <c r="A23" s="13">
        <v>19</v>
      </c>
      <c r="B23" t="s">
        <v>284</v>
      </c>
      <c r="C23" t="s">
        <v>295</v>
      </c>
      <c r="D23">
        <v>1979</v>
      </c>
      <c r="E23">
        <v>27</v>
      </c>
      <c r="F23" s="20" t="s">
        <v>137</v>
      </c>
      <c r="G23" s="13" t="s">
        <v>29</v>
      </c>
      <c r="H23" s="13">
        <v>7</v>
      </c>
      <c r="I23" s="148">
        <v>0.005868055555555554</v>
      </c>
      <c r="J23">
        <v>26</v>
      </c>
      <c r="K23" s="148">
        <v>0.021168981481481483</v>
      </c>
      <c r="L23">
        <v>16</v>
      </c>
      <c r="M23" s="148">
        <v>0.027037037037037037</v>
      </c>
      <c r="N23">
        <v>16</v>
      </c>
      <c r="O23" s="148">
        <v>0.01329861111111111</v>
      </c>
      <c r="P23">
        <v>17</v>
      </c>
      <c r="Q23" s="149">
        <v>0.04033564814814815</v>
      </c>
      <c r="R23" s="14">
        <v>38</v>
      </c>
      <c r="S23" s="14">
        <v>77</v>
      </c>
    </row>
    <row r="24" spans="1:19" ht="12.75" customHeight="1">
      <c r="A24" s="13">
        <v>20</v>
      </c>
      <c r="B24" t="s">
        <v>537</v>
      </c>
      <c r="C24" t="s">
        <v>39</v>
      </c>
      <c r="D24">
        <v>2004</v>
      </c>
      <c r="E24">
        <v>169</v>
      </c>
      <c r="F24" s="20" t="s">
        <v>137</v>
      </c>
      <c r="G24" s="13" t="s">
        <v>32</v>
      </c>
      <c r="H24" s="13">
        <v>3</v>
      </c>
      <c r="I24" s="148">
        <v>0.004791666666666667</v>
      </c>
      <c r="J24">
        <v>8</v>
      </c>
      <c r="K24" s="148">
        <v>0.022476851851851855</v>
      </c>
      <c r="L24">
        <v>32</v>
      </c>
      <c r="M24" s="148">
        <v>0.027268518518518515</v>
      </c>
      <c r="N24">
        <v>20</v>
      </c>
      <c r="O24" s="148">
        <v>0.013090277777777779</v>
      </c>
      <c r="P24">
        <v>14</v>
      </c>
      <c r="Q24" s="149">
        <v>0.040358796296296295</v>
      </c>
      <c r="R24" s="14">
        <v>43</v>
      </c>
      <c r="S24" s="14">
        <v>76</v>
      </c>
    </row>
    <row r="25" spans="1:19" ht="12.75" customHeight="1">
      <c r="A25" s="13">
        <v>21</v>
      </c>
      <c r="B25" t="s">
        <v>540</v>
      </c>
      <c r="C25" t="s">
        <v>541</v>
      </c>
      <c r="D25">
        <v>1973</v>
      </c>
      <c r="E25">
        <v>164</v>
      </c>
      <c r="G25" s="13" t="s">
        <v>29</v>
      </c>
      <c r="H25" s="13">
        <v>8</v>
      </c>
      <c r="I25" s="148">
        <v>0.005960648148148149</v>
      </c>
      <c r="J25">
        <v>29</v>
      </c>
      <c r="K25" s="148">
        <v>0.02146990740740741</v>
      </c>
      <c r="L25">
        <v>22</v>
      </c>
      <c r="M25" s="148">
        <v>0.027430555555555555</v>
      </c>
      <c r="N25">
        <v>22</v>
      </c>
      <c r="O25" s="148">
        <v>0.013032407407407407</v>
      </c>
      <c r="P25">
        <v>13</v>
      </c>
      <c r="Q25" s="149">
        <v>0.040462962962962964</v>
      </c>
      <c r="R25" s="14"/>
      <c r="S25" s="14"/>
    </row>
    <row r="26" spans="1:19" ht="12.75" customHeight="1">
      <c r="A26" s="13">
        <v>22</v>
      </c>
      <c r="B26" t="s">
        <v>28</v>
      </c>
      <c r="C26" t="s">
        <v>34</v>
      </c>
      <c r="D26">
        <v>1976</v>
      </c>
      <c r="E26">
        <v>29</v>
      </c>
      <c r="F26" s="20" t="s">
        <v>137</v>
      </c>
      <c r="G26" s="13" t="s">
        <v>29</v>
      </c>
      <c r="H26" s="13">
        <v>9</v>
      </c>
      <c r="I26" s="148">
        <v>0.00542824074074074</v>
      </c>
      <c r="J26">
        <v>15</v>
      </c>
      <c r="K26" s="148">
        <v>0.022997685185185187</v>
      </c>
      <c r="L26">
        <v>41</v>
      </c>
      <c r="M26" s="148">
        <v>0.028425925925925924</v>
      </c>
      <c r="N26">
        <v>29</v>
      </c>
      <c r="O26" s="148">
        <v>0.012592592592592593</v>
      </c>
      <c r="P26">
        <v>7</v>
      </c>
      <c r="Q26" s="149">
        <v>0.04101851851851852</v>
      </c>
      <c r="R26" s="14">
        <v>37</v>
      </c>
      <c r="S26" s="14">
        <v>75</v>
      </c>
    </row>
    <row r="27" spans="1:19" ht="12.75" customHeight="1">
      <c r="A27" s="13">
        <v>23</v>
      </c>
      <c r="B27" t="s">
        <v>513</v>
      </c>
      <c r="C27" t="s">
        <v>280</v>
      </c>
      <c r="D27">
        <v>1975</v>
      </c>
      <c r="E27">
        <v>147</v>
      </c>
      <c r="F27" s="20" t="s">
        <v>137</v>
      </c>
      <c r="G27" s="13" t="s">
        <v>29</v>
      </c>
      <c r="H27" s="13">
        <v>10</v>
      </c>
      <c r="I27" s="148">
        <v>0.005717592592592593</v>
      </c>
      <c r="J27">
        <v>21</v>
      </c>
      <c r="K27" s="148">
        <v>0.021516203703703704</v>
      </c>
      <c r="L27">
        <v>25</v>
      </c>
      <c r="M27" s="148">
        <v>0.027233796296296298</v>
      </c>
      <c r="N27">
        <v>19</v>
      </c>
      <c r="O27" s="148">
        <v>0.013807870370370371</v>
      </c>
      <c r="P27">
        <v>26</v>
      </c>
      <c r="Q27" s="149">
        <v>0.041041666666666664</v>
      </c>
      <c r="R27" s="14">
        <v>36</v>
      </c>
      <c r="S27" s="14">
        <v>74</v>
      </c>
    </row>
    <row r="28" spans="1:19" ht="12.75" customHeight="1">
      <c r="A28" s="13">
        <v>24</v>
      </c>
      <c r="B28" t="s">
        <v>542</v>
      </c>
      <c r="C28" t="s">
        <v>39</v>
      </c>
      <c r="D28">
        <v>1967</v>
      </c>
      <c r="E28">
        <v>131</v>
      </c>
      <c r="F28" s="20" t="s">
        <v>137</v>
      </c>
      <c r="G28" s="13" t="s">
        <v>52</v>
      </c>
      <c r="H28" s="13">
        <v>1</v>
      </c>
      <c r="I28" s="148">
        <v>0.005833333333333334</v>
      </c>
      <c r="J28">
        <v>25</v>
      </c>
      <c r="K28" s="148">
        <v>0.02200231481481482</v>
      </c>
      <c r="L28">
        <v>27</v>
      </c>
      <c r="M28" s="148">
        <v>0.02783564814814815</v>
      </c>
      <c r="N28">
        <v>25</v>
      </c>
      <c r="O28" s="148">
        <v>0.013414351851851851</v>
      </c>
      <c r="P28">
        <v>18</v>
      </c>
      <c r="Q28" s="149">
        <v>0.04125</v>
      </c>
      <c r="R28" s="14">
        <v>50</v>
      </c>
      <c r="S28" s="14">
        <v>73</v>
      </c>
    </row>
    <row r="29" spans="1:19" ht="12.75" customHeight="1">
      <c r="A29" s="13">
        <v>25</v>
      </c>
      <c r="B29" t="s">
        <v>226</v>
      </c>
      <c r="C29" t="s">
        <v>282</v>
      </c>
      <c r="D29">
        <v>1962</v>
      </c>
      <c r="E29">
        <v>130</v>
      </c>
      <c r="F29" s="20" t="s">
        <v>137</v>
      </c>
      <c r="G29" s="13" t="s">
        <v>52</v>
      </c>
      <c r="H29" s="13">
        <v>2</v>
      </c>
      <c r="I29" s="148">
        <v>0.007268518518518519</v>
      </c>
      <c r="J29">
        <v>56</v>
      </c>
      <c r="K29" s="148">
        <v>0.020520833333333332</v>
      </c>
      <c r="L29">
        <v>11</v>
      </c>
      <c r="M29" s="148">
        <v>0.027789351851851853</v>
      </c>
      <c r="N29">
        <v>24</v>
      </c>
      <c r="O29" s="148">
        <v>0.01386574074074074</v>
      </c>
      <c r="P29">
        <v>27</v>
      </c>
      <c r="Q29" s="149">
        <v>0.0416550925925926</v>
      </c>
      <c r="R29" s="14">
        <v>46</v>
      </c>
      <c r="S29" s="14">
        <v>72</v>
      </c>
    </row>
    <row r="30" spans="1:19" ht="12.75" customHeight="1">
      <c r="A30" s="13">
        <v>26</v>
      </c>
      <c r="B30" t="s">
        <v>543</v>
      </c>
      <c r="C30" t="s">
        <v>282</v>
      </c>
      <c r="D30">
        <v>1969</v>
      </c>
      <c r="E30">
        <v>347</v>
      </c>
      <c r="F30" s="20" t="s">
        <v>137</v>
      </c>
      <c r="G30" s="13" t="s">
        <v>45</v>
      </c>
      <c r="H30" s="13">
        <v>1</v>
      </c>
      <c r="I30" s="148">
        <v>0.006967592592592592</v>
      </c>
      <c r="J30">
        <v>46</v>
      </c>
      <c r="K30" s="148">
        <v>0.020949074074074075</v>
      </c>
      <c r="L30">
        <v>14</v>
      </c>
      <c r="M30" s="148">
        <v>0.02791666666666667</v>
      </c>
      <c r="N30">
        <v>26</v>
      </c>
      <c r="O30" s="148">
        <v>0.013969907407407408</v>
      </c>
      <c r="P30">
        <v>30</v>
      </c>
      <c r="Q30" s="149">
        <v>0.04188657407407407</v>
      </c>
      <c r="R30" s="14">
        <v>50</v>
      </c>
      <c r="S30" s="14">
        <v>100</v>
      </c>
    </row>
    <row r="31" spans="1:19" ht="12.75" customHeight="1">
      <c r="A31" s="13">
        <v>27</v>
      </c>
      <c r="B31" t="s">
        <v>120</v>
      </c>
      <c r="C31" t="s">
        <v>220</v>
      </c>
      <c r="D31">
        <v>1993</v>
      </c>
      <c r="E31">
        <v>101</v>
      </c>
      <c r="F31" s="20" t="s">
        <v>137</v>
      </c>
      <c r="G31" s="13" t="s">
        <v>48</v>
      </c>
      <c r="H31" s="13">
        <v>5</v>
      </c>
      <c r="I31" s="148">
        <v>0.00525462962962963</v>
      </c>
      <c r="J31">
        <v>10</v>
      </c>
      <c r="K31" s="148">
        <v>0.022291666666666668</v>
      </c>
      <c r="L31">
        <v>30</v>
      </c>
      <c r="M31" s="148">
        <v>0.027546296296296294</v>
      </c>
      <c r="N31">
        <v>23</v>
      </c>
      <c r="O31" s="148">
        <v>0.014791666666666668</v>
      </c>
      <c r="P31">
        <v>41</v>
      </c>
      <c r="Q31" s="149">
        <v>0.042337962962962966</v>
      </c>
      <c r="R31" s="14">
        <v>41</v>
      </c>
      <c r="S31" s="14">
        <v>71</v>
      </c>
    </row>
    <row r="32" spans="1:19" ht="12.75" customHeight="1">
      <c r="A32" s="13">
        <v>28</v>
      </c>
      <c r="B32" t="s">
        <v>121</v>
      </c>
      <c r="C32" t="s">
        <v>161</v>
      </c>
      <c r="D32">
        <v>1978</v>
      </c>
      <c r="E32">
        <v>168</v>
      </c>
      <c r="F32" s="20" t="s">
        <v>137</v>
      </c>
      <c r="G32" s="13" t="s">
        <v>29</v>
      </c>
      <c r="H32" s="13">
        <v>11</v>
      </c>
      <c r="I32" s="148">
        <v>0.007118055555555555</v>
      </c>
      <c r="J32">
        <v>52</v>
      </c>
      <c r="K32" s="148">
        <v>0.02146990740740741</v>
      </c>
      <c r="L32">
        <v>23</v>
      </c>
      <c r="M32" s="148">
        <v>0.028587962962962964</v>
      </c>
      <c r="N32">
        <v>30</v>
      </c>
      <c r="O32" s="148">
        <v>0.013935185185185184</v>
      </c>
      <c r="P32">
        <v>28</v>
      </c>
      <c r="Q32" s="149">
        <v>0.04252314814814815</v>
      </c>
      <c r="R32" s="14">
        <v>35</v>
      </c>
      <c r="S32" s="14">
        <v>70</v>
      </c>
    </row>
    <row r="33" spans="1:19" ht="12.75" customHeight="1">
      <c r="A33" s="13">
        <v>29</v>
      </c>
      <c r="B33" t="s">
        <v>544</v>
      </c>
      <c r="C33" t="s">
        <v>545</v>
      </c>
      <c r="D33">
        <v>1991</v>
      </c>
      <c r="E33">
        <v>178</v>
      </c>
      <c r="F33" s="20" t="s">
        <v>137</v>
      </c>
      <c r="G33" s="13" t="s">
        <v>48</v>
      </c>
      <c r="H33" s="13">
        <v>6</v>
      </c>
      <c r="I33" s="148">
        <v>0.007118055555555555</v>
      </c>
      <c r="J33">
        <v>51</v>
      </c>
      <c r="K33" s="148">
        <v>0.021261574074074075</v>
      </c>
      <c r="L33">
        <v>19</v>
      </c>
      <c r="M33" s="148">
        <v>0.02837962962962963</v>
      </c>
      <c r="N33">
        <v>28</v>
      </c>
      <c r="O33" s="148">
        <v>0.014224537037037037</v>
      </c>
      <c r="P33">
        <v>34</v>
      </c>
      <c r="Q33" s="149">
        <v>0.042604166666666665</v>
      </c>
      <c r="R33" s="14">
        <v>40</v>
      </c>
      <c r="S33" s="14">
        <v>69</v>
      </c>
    </row>
    <row r="34" spans="1:19" ht="12.75" customHeight="1">
      <c r="A34" s="13">
        <v>30</v>
      </c>
      <c r="B34" t="s">
        <v>69</v>
      </c>
      <c r="C34" t="s">
        <v>377</v>
      </c>
      <c r="D34">
        <v>1997</v>
      </c>
      <c r="E34">
        <v>306</v>
      </c>
      <c r="F34" s="20" t="s">
        <v>137</v>
      </c>
      <c r="G34" s="13" t="s">
        <v>42</v>
      </c>
      <c r="H34" s="13">
        <v>1</v>
      </c>
      <c r="I34" s="148">
        <v>0.005578703703703704</v>
      </c>
      <c r="J34">
        <v>16</v>
      </c>
      <c r="K34" s="148">
        <v>0.023298611111111107</v>
      </c>
      <c r="L34">
        <v>45</v>
      </c>
      <c r="M34" s="148">
        <v>0.028877314814814817</v>
      </c>
      <c r="N34">
        <v>34</v>
      </c>
      <c r="O34" s="148">
        <v>0.013738425925925926</v>
      </c>
      <c r="P34">
        <v>24</v>
      </c>
      <c r="Q34" s="149">
        <v>0.04261574074074074</v>
      </c>
      <c r="R34" s="14">
        <v>50</v>
      </c>
      <c r="S34" s="14">
        <v>96</v>
      </c>
    </row>
    <row r="35" spans="1:19" ht="12.75" customHeight="1">
      <c r="A35" s="13">
        <v>31</v>
      </c>
      <c r="B35" t="s">
        <v>83</v>
      </c>
      <c r="C35" t="s">
        <v>34</v>
      </c>
      <c r="D35">
        <v>1980</v>
      </c>
      <c r="E35">
        <v>345</v>
      </c>
      <c r="F35" s="20" t="s">
        <v>137</v>
      </c>
      <c r="G35" s="13" t="s">
        <v>27</v>
      </c>
      <c r="H35" s="13">
        <v>1</v>
      </c>
      <c r="I35" s="148">
        <v>0.004803240740740741</v>
      </c>
      <c r="J35">
        <v>9</v>
      </c>
      <c r="K35" s="148">
        <v>0.022337962962962962</v>
      </c>
      <c r="L35">
        <v>31</v>
      </c>
      <c r="M35" s="148">
        <v>0.027141203703703706</v>
      </c>
      <c r="N35">
        <v>18</v>
      </c>
      <c r="O35" s="148">
        <v>0.015902777777777776</v>
      </c>
      <c r="P35">
        <v>56</v>
      </c>
      <c r="Q35" s="149">
        <v>0.04304398148148148</v>
      </c>
      <c r="R35" s="14">
        <v>50</v>
      </c>
      <c r="S35" s="14">
        <v>93</v>
      </c>
    </row>
    <row r="36" spans="1:19" ht="12.75" customHeight="1">
      <c r="A36" s="13">
        <v>32</v>
      </c>
      <c r="B36" t="s">
        <v>546</v>
      </c>
      <c r="C36" t="s">
        <v>547</v>
      </c>
      <c r="D36">
        <v>1976</v>
      </c>
      <c r="E36">
        <v>182</v>
      </c>
      <c r="G36" s="13" t="s">
        <v>29</v>
      </c>
      <c r="H36" s="13">
        <v>12</v>
      </c>
      <c r="I36" s="148">
        <v>0.006018518518518518</v>
      </c>
      <c r="J36">
        <v>30</v>
      </c>
      <c r="K36" s="148">
        <v>0.022754629629629628</v>
      </c>
      <c r="L36">
        <v>36</v>
      </c>
      <c r="M36" s="148">
        <v>0.028773148148148145</v>
      </c>
      <c r="N36">
        <v>33</v>
      </c>
      <c r="O36" s="148">
        <v>0.014421296296296295</v>
      </c>
      <c r="P36">
        <v>35</v>
      </c>
      <c r="Q36" s="149">
        <v>0.043194444444444445</v>
      </c>
      <c r="R36" s="14"/>
      <c r="S36" s="14"/>
    </row>
    <row r="37" spans="1:19" ht="12.75" customHeight="1">
      <c r="A37" s="13">
        <v>33</v>
      </c>
      <c r="B37" t="s">
        <v>514</v>
      </c>
      <c r="C37" t="s">
        <v>545</v>
      </c>
      <c r="D37">
        <v>1981</v>
      </c>
      <c r="E37">
        <v>157</v>
      </c>
      <c r="F37" s="20" t="s">
        <v>137</v>
      </c>
      <c r="G37" s="13" t="s">
        <v>24</v>
      </c>
      <c r="H37" s="13">
        <v>7</v>
      </c>
      <c r="I37" s="148">
        <v>0.006550925925925926</v>
      </c>
      <c r="J37">
        <v>36</v>
      </c>
      <c r="K37" s="148">
        <v>0.022673611111111113</v>
      </c>
      <c r="L37">
        <v>34</v>
      </c>
      <c r="M37" s="148">
        <v>0.02922453703703704</v>
      </c>
      <c r="N37">
        <v>37</v>
      </c>
      <c r="O37" s="148">
        <v>0.014201388888888888</v>
      </c>
      <c r="P37">
        <v>33</v>
      </c>
      <c r="Q37" s="149">
        <v>0.04342592592592592</v>
      </c>
      <c r="R37" s="14">
        <v>38</v>
      </c>
      <c r="S37" s="14">
        <v>68</v>
      </c>
    </row>
    <row r="38" spans="1:19" ht="12.75" customHeight="1">
      <c r="A38" s="13">
        <v>34</v>
      </c>
      <c r="B38" t="s">
        <v>548</v>
      </c>
      <c r="C38" t="s">
        <v>31</v>
      </c>
      <c r="D38">
        <v>1962</v>
      </c>
      <c r="E38">
        <v>45</v>
      </c>
      <c r="F38" s="20" t="s">
        <v>137</v>
      </c>
      <c r="G38" s="13" t="s">
        <v>52</v>
      </c>
      <c r="H38" s="13">
        <v>3</v>
      </c>
      <c r="I38" s="148">
        <v>0.0062268518518518515</v>
      </c>
      <c r="J38">
        <v>34</v>
      </c>
      <c r="K38" s="148">
        <v>0.022685185185185183</v>
      </c>
      <c r="L38">
        <v>35</v>
      </c>
      <c r="M38" s="148">
        <v>0.028912037037037038</v>
      </c>
      <c r="N38">
        <v>35</v>
      </c>
      <c r="O38" s="148">
        <v>0.014988425925925926</v>
      </c>
      <c r="P38">
        <v>44</v>
      </c>
      <c r="Q38" s="149">
        <v>0.04390046296296296</v>
      </c>
      <c r="R38" s="14">
        <v>43</v>
      </c>
      <c r="S38" s="14">
        <v>67</v>
      </c>
    </row>
    <row r="39" spans="1:19" ht="12.75" customHeight="1">
      <c r="A39" s="13">
        <v>35</v>
      </c>
      <c r="B39" t="s">
        <v>549</v>
      </c>
      <c r="C39" t="s">
        <v>39</v>
      </c>
      <c r="D39">
        <v>1979</v>
      </c>
      <c r="E39">
        <v>175</v>
      </c>
      <c r="F39" s="20" t="s">
        <v>137</v>
      </c>
      <c r="G39" s="13" t="s">
        <v>29</v>
      </c>
      <c r="H39" s="13">
        <v>13</v>
      </c>
      <c r="I39" s="148">
        <v>0.006574074074074073</v>
      </c>
      <c r="J39">
        <v>37</v>
      </c>
      <c r="K39" s="148">
        <v>0.02290509259259259</v>
      </c>
      <c r="L39">
        <v>38</v>
      </c>
      <c r="M39" s="148">
        <v>0.029479166666666667</v>
      </c>
      <c r="N39">
        <v>41</v>
      </c>
      <c r="O39" s="148">
        <v>0.014594907407407405</v>
      </c>
      <c r="P39">
        <v>38</v>
      </c>
      <c r="Q39" s="149">
        <v>0.04407407407407407</v>
      </c>
      <c r="R39" s="14">
        <v>34</v>
      </c>
      <c r="S39" s="14">
        <v>66</v>
      </c>
    </row>
    <row r="40" spans="1:19" ht="12.75" customHeight="1">
      <c r="A40" s="13">
        <v>36</v>
      </c>
      <c r="B40" t="s">
        <v>80</v>
      </c>
      <c r="C40" t="s">
        <v>434</v>
      </c>
      <c r="D40">
        <v>1984</v>
      </c>
      <c r="E40">
        <v>71</v>
      </c>
      <c r="F40" s="20" t="s">
        <v>137</v>
      </c>
      <c r="G40" s="13" t="s">
        <v>24</v>
      </c>
      <c r="H40" s="13">
        <v>8</v>
      </c>
      <c r="I40" s="148">
        <v>0.0066550925925925935</v>
      </c>
      <c r="J40">
        <v>40</v>
      </c>
      <c r="K40" s="148">
        <v>0.02349537037037037</v>
      </c>
      <c r="L40">
        <v>46</v>
      </c>
      <c r="M40" s="148">
        <v>0.030150462962962962</v>
      </c>
      <c r="N40">
        <v>44</v>
      </c>
      <c r="O40" s="148">
        <v>0.013946759259259258</v>
      </c>
      <c r="P40">
        <v>29</v>
      </c>
      <c r="Q40" s="149">
        <v>0.044097222222222225</v>
      </c>
      <c r="R40" s="14">
        <v>37</v>
      </c>
      <c r="S40" s="14">
        <v>65</v>
      </c>
    </row>
    <row r="41" spans="1:17" ht="12.75" customHeight="1">
      <c r="A41" s="13">
        <v>37</v>
      </c>
      <c r="B41" t="s">
        <v>550</v>
      </c>
      <c r="C41" t="s">
        <v>551</v>
      </c>
      <c r="D41">
        <v>1982</v>
      </c>
      <c r="E41">
        <v>170</v>
      </c>
      <c r="G41" s="13" t="s">
        <v>24</v>
      </c>
      <c r="H41" s="13">
        <v>9</v>
      </c>
      <c r="I41" s="148">
        <v>0.008252314814814815</v>
      </c>
      <c r="J41">
        <v>67</v>
      </c>
      <c r="K41" s="148">
        <v>0.021979166666666664</v>
      </c>
      <c r="L41">
        <v>26</v>
      </c>
      <c r="M41" s="148">
        <v>0.03023148148148148</v>
      </c>
      <c r="N41">
        <v>45</v>
      </c>
      <c r="O41" s="148">
        <v>0.0140625</v>
      </c>
      <c r="P41">
        <v>32</v>
      </c>
      <c r="Q41" s="149">
        <v>0.04429398148148148</v>
      </c>
    </row>
    <row r="42" spans="1:19" ht="12.75" customHeight="1">
      <c r="A42" s="13">
        <v>38</v>
      </c>
      <c r="B42" t="s">
        <v>286</v>
      </c>
      <c r="C42" t="s">
        <v>195</v>
      </c>
      <c r="D42">
        <v>1984</v>
      </c>
      <c r="E42">
        <v>84</v>
      </c>
      <c r="F42" s="20" t="s">
        <v>137</v>
      </c>
      <c r="G42" s="13" t="s">
        <v>24</v>
      </c>
      <c r="H42" s="13">
        <v>10</v>
      </c>
      <c r="I42" s="148">
        <v>0.008344907407407409</v>
      </c>
      <c r="J42">
        <v>70</v>
      </c>
      <c r="K42" s="148">
        <v>0.021493055555555557</v>
      </c>
      <c r="L42">
        <v>24</v>
      </c>
      <c r="M42" s="148">
        <v>0.029837962962962965</v>
      </c>
      <c r="N42">
        <v>43</v>
      </c>
      <c r="O42" s="148">
        <v>0.014537037037037038</v>
      </c>
      <c r="P42">
        <v>37</v>
      </c>
      <c r="Q42" s="149">
        <v>0.044375</v>
      </c>
      <c r="R42" s="16">
        <v>36</v>
      </c>
      <c r="S42" s="16">
        <v>64</v>
      </c>
    </row>
    <row r="43" spans="1:19" ht="12.75" customHeight="1">
      <c r="A43" s="13">
        <v>39</v>
      </c>
      <c r="B43" t="s">
        <v>55</v>
      </c>
      <c r="C43" t="s">
        <v>377</v>
      </c>
      <c r="D43">
        <v>1990</v>
      </c>
      <c r="E43">
        <v>20</v>
      </c>
      <c r="F43" s="20" t="s">
        <v>137</v>
      </c>
      <c r="G43" s="13" t="s">
        <v>24</v>
      </c>
      <c r="H43" s="13">
        <v>11</v>
      </c>
      <c r="I43" s="148">
        <v>0.005601851851851852</v>
      </c>
      <c r="J43">
        <v>17</v>
      </c>
      <c r="K43" s="148">
        <v>0.023009259259259257</v>
      </c>
      <c r="L43">
        <v>42</v>
      </c>
      <c r="M43" s="148">
        <v>0.028611111111111115</v>
      </c>
      <c r="N43">
        <v>31</v>
      </c>
      <c r="O43" s="148">
        <v>0.015868055555555555</v>
      </c>
      <c r="P43">
        <v>55</v>
      </c>
      <c r="Q43" s="149">
        <v>0.04447916666666666</v>
      </c>
      <c r="R43" s="16">
        <v>35</v>
      </c>
      <c r="S43" s="16">
        <v>63</v>
      </c>
    </row>
    <row r="44" spans="1:19" ht="12.75" customHeight="1">
      <c r="A44" s="13">
        <v>40</v>
      </c>
      <c r="B44" t="s">
        <v>552</v>
      </c>
      <c r="C44" t="s">
        <v>31</v>
      </c>
      <c r="D44">
        <v>2004</v>
      </c>
      <c r="E44">
        <v>174</v>
      </c>
      <c r="F44" s="20" t="s">
        <v>137</v>
      </c>
      <c r="G44" s="13" t="s">
        <v>32</v>
      </c>
      <c r="H44" s="13">
        <v>4</v>
      </c>
      <c r="I44" s="148">
        <v>0.005636574074074074</v>
      </c>
      <c r="J44">
        <v>19</v>
      </c>
      <c r="K44" s="148">
        <v>0.023032407407407404</v>
      </c>
      <c r="L44">
        <v>43</v>
      </c>
      <c r="M44" s="148">
        <v>0.02866898148148148</v>
      </c>
      <c r="N44">
        <v>32</v>
      </c>
      <c r="O44" s="148">
        <v>0.015925925925925927</v>
      </c>
      <c r="P44">
        <v>58</v>
      </c>
      <c r="Q44" s="149">
        <v>0.04459490740740741</v>
      </c>
      <c r="R44" s="16">
        <v>41</v>
      </c>
      <c r="S44" s="16">
        <v>62</v>
      </c>
    </row>
    <row r="45" spans="1:19" ht="12.75" customHeight="1">
      <c r="A45" s="13">
        <v>41</v>
      </c>
      <c r="B45" t="s">
        <v>413</v>
      </c>
      <c r="C45" t="s">
        <v>31</v>
      </c>
      <c r="D45">
        <v>1978</v>
      </c>
      <c r="E45">
        <v>321</v>
      </c>
      <c r="F45" s="20" t="s">
        <v>137</v>
      </c>
      <c r="G45" s="13" t="s">
        <v>27</v>
      </c>
      <c r="H45" s="13">
        <v>2</v>
      </c>
      <c r="I45" s="148">
        <v>0.006168981481481481</v>
      </c>
      <c r="J45">
        <v>33</v>
      </c>
      <c r="K45" s="148">
        <v>0.022881944444444444</v>
      </c>
      <c r="L45">
        <v>37</v>
      </c>
      <c r="M45" s="148">
        <v>0.029050925925925928</v>
      </c>
      <c r="N45">
        <v>36</v>
      </c>
      <c r="O45" s="148">
        <v>0.015625</v>
      </c>
      <c r="P45">
        <v>53</v>
      </c>
      <c r="Q45" s="149">
        <v>0.044675925925925924</v>
      </c>
      <c r="R45" s="16">
        <v>46</v>
      </c>
      <c r="S45" s="16">
        <v>91</v>
      </c>
    </row>
    <row r="46" spans="1:17" ht="12.75" customHeight="1">
      <c r="A46" s="13">
        <v>42</v>
      </c>
      <c r="B46" t="s">
        <v>553</v>
      </c>
      <c r="C46" t="s">
        <v>554</v>
      </c>
      <c r="D46">
        <v>1985</v>
      </c>
      <c r="E46">
        <v>179</v>
      </c>
      <c r="G46" s="13" t="s">
        <v>24</v>
      </c>
      <c r="H46" s="13">
        <v>12</v>
      </c>
      <c r="I46" s="148">
        <v>0.005740740740740742</v>
      </c>
      <c r="J46">
        <v>22</v>
      </c>
      <c r="K46" s="148">
        <v>0.023761574074074074</v>
      </c>
      <c r="L46">
        <v>49</v>
      </c>
      <c r="M46" s="148">
        <v>0.029502314814814815</v>
      </c>
      <c r="N46">
        <v>42</v>
      </c>
      <c r="O46" s="148">
        <v>0.015196759259259259</v>
      </c>
      <c r="P46">
        <v>47</v>
      </c>
      <c r="Q46" s="149">
        <v>0.04469907407407408</v>
      </c>
    </row>
    <row r="47" spans="1:17" ht="12.75" customHeight="1">
      <c r="A47" s="13">
        <v>43</v>
      </c>
      <c r="B47" t="s">
        <v>197</v>
      </c>
      <c r="C47" t="s">
        <v>555</v>
      </c>
      <c r="D47">
        <v>1987</v>
      </c>
      <c r="E47">
        <v>150</v>
      </c>
      <c r="G47" s="13" t="s">
        <v>24</v>
      </c>
      <c r="H47" s="13">
        <v>13</v>
      </c>
      <c r="I47" s="148">
        <v>0.006701388888888889</v>
      </c>
      <c r="J47">
        <v>42</v>
      </c>
      <c r="K47" s="148">
        <v>0.02415509259259259</v>
      </c>
      <c r="L47">
        <v>55</v>
      </c>
      <c r="M47" s="148">
        <v>0.03085648148148148</v>
      </c>
      <c r="N47">
        <v>50</v>
      </c>
      <c r="O47" s="148">
        <v>0.014039351851851851</v>
      </c>
      <c r="P47">
        <v>31</v>
      </c>
      <c r="Q47" s="149">
        <v>0.04489583333333333</v>
      </c>
    </row>
    <row r="48" spans="1:19" ht="12.75" customHeight="1">
      <c r="A48" s="13">
        <v>44</v>
      </c>
      <c r="B48" t="s">
        <v>515</v>
      </c>
      <c r="C48" t="s">
        <v>516</v>
      </c>
      <c r="D48">
        <v>1980</v>
      </c>
      <c r="E48">
        <v>173</v>
      </c>
      <c r="F48" s="20" t="s">
        <v>137</v>
      </c>
      <c r="G48" s="13" t="s">
        <v>29</v>
      </c>
      <c r="H48" s="13">
        <v>14</v>
      </c>
      <c r="I48" s="148">
        <v>0.008217592592592594</v>
      </c>
      <c r="J48">
        <v>66</v>
      </c>
      <c r="K48" s="148">
        <v>0.023668981481481485</v>
      </c>
      <c r="L48">
        <v>48</v>
      </c>
      <c r="M48" s="148">
        <v>0.031886574074074074</v>
      </c>
      <c r="N48">
        <v>56</v>
      </c>
      <c r="O48" s="148">
        <v>0.013171296296296294</v>
      </c>
      <c r="P48">
        <v>16</v>
      </c>
      <c r="Q48" s="149">
        <v>0.04505787037037037</v>
      </c>
      <c r="R48" s="16">
        <v>33</v>
      </c>
      <c r="S48" s="16">
        <v>61</v>
      </c>
    </row>
    <row r="49" spans="1:19" ht="12.75" customHeight="1">
      <c r="A49" s="13">
        <v>45</v>
      </c>
      <c r="B49" t="s">
        <v>77</v>
      </c>
      <c r="C49" t="s">
        <v>377</v>
      </c>
      <c r="D49">
        <v>1981</v>
      </c>
      <c r="E49">
        <v>140</v>
      </c>
      <c r="F49" s="20" t="s">
        <v>137</v>
      </c>
      <c r="G49" s="13" t="s">
        <v>24</v>
      </c>
      <c r="H49" s="13">
        <v>14</v>
      </c>
      <c r="I49" s="148">
        <v>0.006793981481481482</v>
      </c>
      <c r="J49">
        <v>43</v>
      </c>
      <c r="K49" s="148">
        <v>0.023634259259259258</v>
      </c>
      <c r="L49">
        <v>47</v>
      </c>
      <c r="M49" s="148">
        <v>0.030428240740740742</v>
      </c>
      <c r="N49">
        <v>47</v>
      </c>
      <c r="O49" s="148">
        <v>0.014710648148148148</v>
      </c>
      <c r="P49">
        <v>40</v>
      </c>
      <c r="Q49" s="149">
        <v>0.04513888888888889</v>
      </c>
      <c r="R49" s="16">
        <v>34</v>
      </c>
      <c r="S49" s="16">
        <v>60</v>
      </c>
    </row>
    <row r="50" spans="1:19" ht="12.75" customHeight="1">
      <c r="A50" s="13">
        <v>46</v>
      </c>
      <c r="B50" t="s">
        <v>415</v>
      </c>
      <c r="C50" t="s">
        <v>472</v>
      </c>
      <c r="D50">
        <v>1993</v>
      </c>
      <c r="E50">
        <v>83</v>
      </c>
      <c r="F50" s="20" t="s">
        <v>137</v>
      </c>
      <c r="G50" s="13" t="s">
        <v>48</v>
      </c>
      <c r="H50" s="13">
        <v>7</v>
      </c>
      <c r="I50" s="148">
        <v>0.007094907407407407</v>
      </c>
      <c r="J50">
        <v>50</v>
      </c>
      <c r="K50" s="148">
        <v>0.02228009259259259</v>
      </c>
      <c r="L50">
        <v>28</v>
      </c>
      <c r="M50" s="148">
        <v>0.029375</v>
      </c>
      <c r="N50">
        <v>39</v>
      </c>
      <c r="O50" s="148">
        <v>0.016076388888888887</v>
      </c>
      <c r="P50">
        <v>59</v>
      </c>
      <c r="Q50" s="149">
        <v>0.04545138888888889</v>
      </c>
      <c r="R50" s="16">
        <v>39</v>
      </c>
      <c r="S50" s="16">
        <v>59</v>
      </c>
    </row>
    <row r="51" spans="1:19" ht="12.75" customHeight="1">
      <c r="A51" s="13">
        <v>47</v>
      </c>
      <c r="B51" t="s">
        <v>384</v>
      </c>
      <c r="C51" t="s">
        <v>70</v>
      </c>
      <c r="D51">
        <v>1999</v>
      </c>
      <c r="E51">
        <v>342</v>
      </c>
      <c r="F51" s="20" t="s">
        <v>137</v>
      </c>
      <c r="G51" s="13" t="s">
        <v>42</v>
      </c>
      <c r="H51" s="13">
        <v>2</v>
      </c>
      <c r="I51" s="148">
        <v>0.0052893518518518515</v>
      </c>
      <c r="J51">
        <v>11</v>
      </c>
      <c r="K51" s="148">
        <v>0.025011574074074075</v>
      </c>
      <c r="L51">
        <v>58</v>
      </c>
      <c r="M51" s="148">
        <v>0.030300925925925926</v>
      </c>
      <c r="N51">
        <v>46</v>
      </c>
      <c r="O51" s="148">
        <v>0.015381944444444443</v>
      </c>
      <c r="P51">
        <v>49</v>
      </c>
      <c r="Q51" s="149">
        <v>0.04568287037037037</v>
      </c>
      <c r="R51" s="16">
        <v>46</v>
      </c>
      <c r="S51" s="16">
        <v>90</v>
      </c>
    </row>
    <row r="52" spans="1:19" ht="12.75" customHeight="1">
      <c r="A52" s="13">
        <v>48</v>
      </c>
      <c r="B52" t="s">
        <v>556</v>
      </c>
      <c r="C52" t="s">
        <v>545</v>
      </c>
      <c r="D52">
        <v>2003</v>
      </c>
      <c r="E52">
        <v>176</v>
      </c>
      <c r="F52" s="20" t="s">
        <v>137</v>
      </c>
      <c r="G52" s="13" t="s">
        <v>32</v>
      </c>
      <c r="H52" s="13">
        <v>5</v>
      </c>
      <c r="I52" s="148">
        <v>0.007129629629629631</v>
      </c>
      <c r="J52">
        <v>53</v>
      </c>
      <c r="K52" s="148">
        <v>0.02383101851851852</v>
      </c>
      <c r="L52">
        <v>50</v>
      </c>
      <c r="M52" s="148">
        <v>0.03096064814814815</v>
      </c>
      <c r="N52">
        <v>52</v>
      </c>
      <c r="O52" s="148">
        <v>0.014791666666666668</v>
      </c>
      <c r="P52">
        <v>42</v>
      </c>
      <c r="Q52" s="149">
        <v>0.045752314814814815</v>
      </c>
      <c r="R52" s="16">
        <v>40</v>
      </c>
      <c r="S52" s="16">
        <v>58</v>
      </c>
    </row>
    <row r="53" spans="1:19" ht="12.75" customHeight="1">
      <c r="A53" s="13">
        <v>49</v>
      </c>
      <c r="B53" t="s">
        <v>232</v>
      </c>
      <c r="C53" t="s">
        <v>377</v>
      </c>
      <c r="D53">
        <v>1983</v>
      </c>
      <c r="E53">
        <v>78</v>
      </c>
      <c r="F53" s="20" t="s">
        <v>137</v>
      </c>
      <c r="G53" s="13" t="s">
        <v>24</v>
      </c>
      <c r="H53" s="13">
        <v>15</v>
      </c>
      <c r="I53" s="148">
        <v>0.006319444444444444</v>
      </c>
      <c r="J53">
        <v>35</v>
      </c>
      <c r="K53" s="148">
        <v>0.02298611111111111</v>
      </c>
      <c r="L53">
        <v>40</v>
      </c>
      <c r="M53" s="148">
        <v>0.029305555555555557</v>
      </c>
      <c r="N53">
        <v>38</v>
      </c>
      <c r="O53" s="148">
        <v>0.01650462962962963</v>
      </c>
      <c r="P53">
        <v>63</v>
      </c>
      <c r="Q53" s="149">
        <v>0.04581018518518518</v>
      </c>
      <c r="R53" s="16">
        <v>33</v>
      </c>
      <c r="S53" s="16">
        <v>57</v>
      </c>
    </row>
    <row r="54" spans="1:19" ht="12.75" customHeight="1">
      <c r="A54" s="13">
        <v>50</v>
      </c>
      <c r="B54" t="s">
        <v>412</v>
      </c>
      <c r="C54" t="s">
        <v>545</v>
      </c>
      <c r="D54">
        <v>1972</v>
      </c>
      <c r="E54">
        <v>97</v>
      </c>
      <c r="F54" s="20" t="s">
        <v>137</v>
      </c>
      <c r="G54" s="13" t="s">
        <v>29</v>
      </c>
      <c r="H54" s="13">
        <v>15</v>
      </c>
      <c r="I54" s="148">
        <v>0.00755787037037037</v>
      </c>
      <c r="J54">
        <v>60</v>
      </c>
      <c r="K54" s="148">
        <v>0.022951388888888886</v>
      </c>
      <c r="L54">
        <v>39</v>
      </c>
      <c r="M54" s="148">
        <v>0.03050925925925926</v>
      </c>
      <c r="N54">
        <v>48</v>
      </c>
      <c r="O54" s="148">
        <v>0.015474537037037038</v>
      </c>
      <c r="P54">
        <v>50</v>
      </c>
      <c r="Q54" s="149">
        <v>0.04598379629629629</v>
      </c>
      <c r="R54" s="16">
        <v>32</v>
      </c>
      <c r="S54" s="16">
        <v>56</v>
      </c>
    </row>
    <row r="55" spans="1:19" ht="12.75" customHeight="1">
      <c r="A55" s="13">
        <v>51</v>
      </c>
      <c r="B55" t="s">
        <v>178</v>
      </c>
      <c r="C55" t="s">
        <v>179</v>
      </c>
      <c r="D55">
        <v>1980</v>
      </c>
      <c r="E55">
        <v>156</v>
      </c>
      <c r="F55" s="20" t="s">
        <v>137</v>
      </c>
      <c r="G55" s="13" t="s">
        <v>29</v>
      </c>
      <c r="H55" s="13">
        <v>16</v>
      </c>
      <c r="I55" s="148">
        <v>0.007372685185185186</v>
      </c>
      <c r="J55">
        <v>58</v>
      </c>
      <c r="K55" s="148">
        <v>0.02394675925925926</v>
      </c>
      <c r="L55">
        <v>51</v>
      </c>
      <c r="M55" s="148">
        <v>0.03131944444444445</v>
      </c>
      <c r="N55">
        <v>54</v>
      </c>
      <c r="O55" s="148">
        <v>0.01503472222222222</v>
      </c>
      <c r="P55">
        <v>45</v>
      </c>
      <c r="Q55" s="149">
        <v>0.04635416666666667</v>
      </c>
      <c r="R55" s="16">
        <v>31</v>
      </c>
      <c r="S55" s="16">
        <v>55</v>
      </c>
    </row>
    <row r="56" spans="1:19" ht="12.75" customHeight="1">
      <c r="A56" s="13">
        <v>52</v>
      </c>
      <c r="B56" t="s">
        <v>557</v>
      </c>
      <c r="C56" t="s">
        <v>8</v>
      </c>
      <c r="D56">
        <v>1966</v>
      </c>
      <c r="E56">
        <v>181</v>
      </c>
      <c r="F56" s="20" t="s">
        <v>137</v>
      </c>
      <c r="G56" s="13" t="s">
        <v>52</v>
      </c>
      <c r="H56" s="13">
        <v>4</v>
      </c>
      <c r="I56" s="148">
        <v>0.007488425925925926</v>
      </c>
      <c r="J56">
        <v>59</v>
      </c>
      <c r="K56" s="148">
        <v>0.023287037037037037</v>
      </c>
      <c r="L56">
        <v>44</v>
      </c>
      <c r="M56" s="148">
        <v>0.030775462962962966</v>
      </c>
      <c r="N56">
        <v>49</v>
      </c>
      <c r="O56" s="148">
        <v>0.01628472222222222</v>
      </c>
      <c r="P56">
        <v>60</v>
      </c>
      <c r="Q56" s="149">
        <v>0.047060185185185184</v>
      </c>
      <c r="R56" s="16">
        <v>41</v>
      </c>
      <c r="S56" s="16">
        <v>54</v>
      </c>
    </row>
    <row r="57" spans="1:19" ht="12.75" customHeight="1">
      <c r="A57" s="13">
        <v>53</v>
      </c>
      <c r="B57" t="s">
        <v>558</v>
      </c>
      <c r="C57" t="s">
        <v>70</v>
      </c>
      <c r="D57">
        <v>1989</v>
      </c>
      <c r="E57">
        <v>323</v>
      </c>
      <c r="F57" s="20" t="s">
        <v>137</v>
      </c>
      <c r="G57" s="13" t="s">
        <v>35</v>
      </c>
      <c r="H57" s="13">
        <v>1</v>
      </c>
      <c r="I57" s="148">
        <v>0.005937500000000001</v>
      </c>
      <c r="J57">
        <v>27</v>
      </c>
      <c r="K57" s="148">
        <v>0.02546296296296296</v>
      </c>
      <c r="L57">
        <v>62</v>
      </c>
      <c r="M57" s="148">
        <v>0.03140046296296296</v>
      </c>
      <c r="N57">
        <v>55</v>
      </c>
      <c r="O57" s="148">
        <v>0.01582175925925926</v>
      </c>
      <c r="P57">
        <v>54</v>
      </c>
      <c r="Q57" s="149">
        <v>0.04722222222222222</v>
      </c>
      <c r="R57" s="16">
        <v>50</v>
      </c>
      <c r="S57" s="16">
        <v>89</v>
      </c>
    </row>
    <row r="58" spans="1:19" ht="12.75" customHeight="1">
      <c r="A58" s="13">
        <v>54</v>
      </c>
      <c r="B58" t="s">
        <v>176</v>
      </c>
      <c r="C58" t="s">
        <v>377</v>
      </c>
      <c r="D58">
        <v>1982</v>
      </c>
      <c r="E58">
        <v>308</v>
      </c>
      <c r="F58" s="20" t="s">
        <v>137</v>
      </c>
      <c r="G58" s="13" t="s">
        <v>35</v>
      </c>
      <c r="H58" s="13">
        <v>2</v>
      </c>
      <c r="I58" s="148">
        <v>0.007893518518518518</v>
      </c>
      <c r="J58">
        <v>62</v>
      </c>
      <c r="K58" s="148">
        <v>0.024999999999999998</v>
      </c>
      <c r="L58">
        <v>57</v>
      </c>
      <c r="M58" s="148">
        <v>0.03289351851851852</v>
      </c>
      <c r="N58">
        <v>60</v>
      </c>
      <c r="O58" s="148">
        <v>0.014513888888888889</v>
      </c>
      <c r="P58">
        <v>36</v>
      </c>
      <c r="Q58" s="149">
        <v>0.047407407407407405</v>
      </c>
      <c r="R58" s="16">
        <v>46</v>
      </c>
      <c r="S58" s="16">
        <v>88</v>
      </c>
    </row>
    <row r="59" spans="1:19" ht="12.75" customHeight="1">
      <c r="A59" s="13">
        <v>55</v>
      </c>
      <c r="B59" t="s">
        <v>84</v>
      </c>
      <c r="C59" t="s">
        <v>323</v>
      </c>
      <c r="D59">
        <v>1971</v>
      </c>
      <c r="E59">
        <v>41</v>
      </c>
      <c r="F59" s="20" t="s">
        <v>137</v>
      </c>
      <c r="G59" s="13" t="s">
        <v>29</v>
      </c>
      <c r="H59" s="13">
        <v>17</v>
      </c>
      <c r="I59" s="148">
        <v>0.0069560185185185185</v>
      </c>
      <c r="J59">
        <v>45</v>
      </c>
      <c r="K59" s="148">
        <v>0.023993055555555556</v>
      </c>
      <c r="L59">
        <v>53</v>
      </c>
      <c r="M59" s="148">
        <v>0.030949074074074077</v>
      </c>
      <c r="N59">
        <v>51</v>
      </c>
      <c r="O59" s="148">
        <v>0.016666666666666666</v>
      </c>
      <c r="P59">
        <v>64</v>
      </c>
      <c r="Q59" s="149">
        <v>0.04761574074074074</v>
      </c>
      <c r="R59" s="16">
        <v>30</v>
      </c>
      <c r="S59" s="16">
        <v>53</v>
      </c>
    </row>
    <row r="60" spans="1:19" ht="12.75" customHeight="1">
      <c r="A60" s="13">
        <v>56</v>
      </c>
      <c r="B60" t="s">
        <v>33</v>
      </c>
      <c r="C60" t="s">
        <v>34</v>
      </c>
      <c r="D60">
        <v>1980</v>
      </c>
      <c r="E60">
        <v>309</v>
      </c>
      <c r="F60" s="20" t="s">
        <v>137</v>
      </c>
      <c r="G60" s="13" t="s">
        <v>27</v>
      </c>
      <c r="H60" s="13">
        <v>3</v>
      </c>
      <c r="I60" s="148">
        <v>0.007256944444444444</v>
      </c>
      <c r="J60">
        <v>55</v>
      </c>
      <c r="K60" s="148">
        <v>0.024016203703703706</v>
      </c>
      <c r="L60">
        <v>54</v>
      </c>
      <c r="M60" s="148">
        <v>0.03127314814814815</v>
      </c>
      <c r="N60">
        <v>53</v>
      </c>
      <c r="O60" s="148">
        <v>0.016435185185185188</v>
      </c>
      <c r="P60">
        <v>62</v>
      </c>
      <c r="Q60" s="149">
        <v>0.04770833333333333</v>
      </c>
      <c r="R60" s="16">
        <v>43</v>
      </c>
      <c r="S60" s="16">
        <v>87</v>
      </c>
    </row>
    <row r="61" spans="1:19" ht="12.75" customHeight="1">
      <c r="A61" s="13">
        <v>57</v>
      </c>
      <c r="B61" t="s">
        <v>388</v>
      </c>
      <c r="C61" t="s">
        <v>39</v>
      </c>
      <c r="D61">
        <v>1974</v>
      </c>
      <c r="E61">
        <v>43</v>
      </c>
      <c r="F61" s="20" t="s">
        <v>137</v>
      </c>
      <c r="G61" s="13" t="s">
        <v>29</v>
      </c>
      <c r="H61" s="13">
        <v>18</v>
      </c>
      <c r="I61" s="148">
        <v>0.008761574074074074</v>
      </c>
      <c r="J61">
        <v>74</v>
      </c>
      <c r="K61" s="148">
        <v>0.023993055555555556</v>
      </c>
      <c r="L61">
        <v>52</v>
      </c>
      <c r="M61" s="148">
        <v>0.03275462962962963</v>
      </c>
      <c r="N61">
        <v>59</v>
      </c>
      <c r="O61" s="148">
        <v>0.014988425925925926</v>
      </c>
      <c r="P61">
        <v>43</v>
      </c>
      <c r="Q61" s="149">
        <v>0.04774305555555555</v>
      </c>
      <c r="R61" s="16">
        <v>29</v>
      </c>
      <c r="S61" s="16">
        <v>52</v>
      </c>
    </row>
    <row r="62" spans="1:19" ht="12.75" customHeight="1">
      <c r="A62" s="13">
        <v>58</v>
      </c>
      <c r="B62" t="s">
        <v>431</v>
      </c>
      <c r="C62" t="s">
        <v>545</v>
      </c>
      <c r="D62">
        <v>1973</v>
      </c>
      <c r="E62">
        <v>96</v>
      </c>
      <c r="F62" s="20" t="s">
        <v>137</v>
      </c>
      <c r="G62" s="13" t="s">
        <v>29</v>
      </c>
      <c r="H62" s="13">
        <v>19</v>
      </c>
      <c r="I62" s="148">
        <v>0.006863425925925926</v>
      </c>
      <c r="J62">
        <v>44</v>
      </c>
      <c r="K62" s="148">
        <v>0.022569444444444444</v>
      </c>
      <c r="L62">
        <v>33</v>
      </c>
      <c r="M62" s="148">
        <v>0.02943287037037037</v>
      </c>
      <c r="N62">
        <v>40</v>
      </c>
      <c r="O62" s="148">
        <v>0.019328703703703702</v>
      </c>
      <c r="P62">
        <v>78</v>
      </c>
      <c r="Q62" s="149">
        <v>0.048761574074074075</v>
      </c>
      <c r="R62" s="16">
        <v>28</v>
      </c>
      <c r="S62" s="16">
        <v>51</v>
      </c>
    </row>
    <row r="63" spans="1:17" ht="12.75" customHeight="1">
      <c r="A63" s="13">
        <v>59</v>
      </c>
      <c r="B63" t="s">
        <v>559</v>
      </c>
      <c r="C63" t="s">
        <v>541</v>
      </c>
      <c r="D63">
        <v>1984</v>
      </c>
      <c r="E63">
        <v>320</v>
      </c>
      <c r="G63" s="13" t="s">
        <v>35</v>
      </c>
      <c r="H63" s="13">
        <v>3</v>
      </c>
      <c r="I63" s="148">
        <v>0.006979166666666667</v>
      </c>
      <c r="J63">
        <v>47</v>
      </c>
      <c r="K63" s="148">
        <v>0.02630787037037037</v>
      </c>
      <c r="L63">
        <v>66</v>
      </c>
      <c r="M63" s="148">
        <v>0.03328703703703704</v>
      </c>
      <c r="N63">
        <v>62</v>
      </c>
      <c r="O63" s="148">
        <v>0.01554398148148148</v>
      </c>
      <c r="P63">
        <v>52</v>
      </c>
      <c r="Q63" s="149">
        <v>0.04883101851851852</v>
      </c>
    </row>
    <row r="64" spans="1:19" ht="12.75" customHeight="1">
      <c r="A64" s="13">
        <v>60</v>
      </c>
      <c r="B64" t="s">
        <v>36</v>
      </c>
      <c r="C64" t="s">
        <v>560</v>
      </c>
      <c r="D64">
        <v>1975</v>
      </c>
      <c r="E64">
        <v>315</v>
      </c>
      <c r="F64" s="20" t="s">
        <v>137</v>
      </c>
      <c r="G64" s="13" t="s">
        <v>27</v>
      </c>
      <c r="H64" s="13">
        <v>4</v>
      </c>
      <c r="I64" s="148">
        <v>0.0071643518518518514</v>
      </c>
      <c r="J64">
        <v>54</v>
      </c>
      <c r="K64" s="148">
        <v>0.026898148148148147</v>
      </c>
      <c r="L64">
        <v>70</v>
      </c>
      <c r="M64" s="148">
        <v>0.0340625</v>
      </c>
      <c r="N64">
        <v>65</v>
      </c>
      <c r="O64" s="148">
        <v>0.015046296296296295</v>
      </c>
      <c r="P64">
        <v>46</v>
      </c>
      <c r="Q64" s="149">
        <v>0.049108796296296296</v>
      </c>
      <c r="R64" s="16">
        <v>41</v>
      </c>
      <c r="S64" s="16">
        <v>86</v>
      </c>
    </row>
    <row r="65" spans="1:17" ht="12.75" customHeight="1">
      <c r="A65" s="13">
        <v>61</v>
      </c>
      <c r="B65" t="s">
        <v>561</v>
      </c>
      <c r="C65" t="s">
        <v>562</v>
      </c>
      <c r="D65">
        <v>1990</v>
      </c>
      <c r="E65">
        <v>165</v>
      </c>
      <c r="G65" s="13" t="s">
        <v>24</v>
      </c>
      <c r="H65" s="13">
        <v>16</v>
      </c>
      <c r="I65" s="148">
        <v>0.007013888888888889</v>
      </c>
      <c r="J65">
        <v>48</v>
      </c>
      <c r="K65" s="148">
        <v>0.026886574074074077</v>
      </c>
      <c r="L65">
        <v>69</v>
      </c>
      <c r="M65" s="148">
        <v>0.033900462962962966</v>
      </c>
      <c r="N65">
        <v>64</v>
      </c>
      <c r="O65" s="148">
        <v>0.01521990740740741</v>
      </c>
      <c r="P65">
        <v>48</v>
      </c>
      <c r="Q65" s="149">
        <v>0.04912037037037037</v>
      </c>
    </row>
    <row r="66" spans="1:19" ht="12.75" customHeight="1">
      <c r="A66" s="13">
        <v>62</v>
      </c>
      <c r="B66" t="s">
        <v>325</v>
      </c>
      <c r="C66" t="s">
        <v>79</v>
      </c>
      <c r="D66">
        <v>1977</v>
      </c>
      <c r="E66">
        <v>324</v>
      </c>
      <c r="F66" s="20" t="s">
        <v>137</v>
      </c>
      <c r="G66" s="13" t="s">
        <v>27</v>
      </c>
      <c r="H66" s="13">
        <v>5</v>
      </c>
      <c r="I66" s="148">
        <v>0.007303240740740741</v>
      </c>
      <c r="J66">
        <v>57</v>
      </c>
      <c r="K66" s="148">
        <v>0.02533564814814815</v>
      </c>
      <c r="L66">
        <v>60</v>
      </c>
      <c r="M66" s="148">
        <v>0.03263888888888889</v>
      </c>
      <c r="N66">
        <v>58</v>
      </c>
      <c r="O66" s="148">
        <v>0.01671296296296296</v>
      </c>
      <c r="P66">
        <v>65</v>
      </c>
      <c r="Q66" s="149">
        <v>0.04935185185185185</v>
      </c>
      <c r="R66" s="16">
        <v>40</v>
      </c>
      <c r="S66" s="16">
        <v>85</v>
      </c>
    </row>
    <row r="67" spans="1:19" ht="12.75" customHeight="1">
      <c r="A67" s="13">
        <v>63</v>
      </c>
      <c r="B67" t="s">
        <v>64</v>
      </c>
      <c r="C67" t="s">
        <v>115</v>
      </c>
      <c r="D67">
        <v>1966</v>
      </c>
      <c r="E67">
        <v>166</v>
      </c>
      <c r="F67" s="20" t="s">
        <v>137</v>
      </c>
      <c r="G67" s="13" t="s">
        <v>52</v>
      </c>
      <c r="H67" s="13">
        <v>5</v>
      </c>
      <c r="I67" s="148">
        <v>0.007974537037037037</v>
      </c>
      <c r="J67">
        <v>63</v>
      </c>
      <c r="K67" s="148">
        <v>0.02619212962962963</v>
      </c>
      <c r="L67">
        <v>64</v>
      </c>
      <c r="M67" s="148">
        <v>0.03416666666666667</v>
      </c>
      <c r="N67">
        <v>67</v>
      </c>
      <c r="O67" s="148">
        <v>0.015520833333333333</v>
      </c>
      <c r="P67">
        <v>51</v>
      </c>
      <c r="Q67" s="149">
        <v>0.049687499999999996</v>
      </c>
      <c r="R67" s="16">
        <v>40</v>
      </c>
      <c r="S67" s="16">
        <v>50</v>
      </c>
    </row>
    <row r="68" spans="1:19" ht="12.75" customHeight="1">
      <c r="A68" s="13">
        <v>64</v>
      </c>
      <c r="B68" t="s">
        <v>563</v>
      </c>
      <c r="C68" t="s">
        <v>8</v>
      </c>
      <c r="D68">
        <v>1971</v>
      </c>
      <c r="E68">
        <v>171</v>
      </c>
      <c r="F68" s="20" t="s">
        <v>137</v>
      </c>
      <c r="G68" s="13" t="s">
        <v>29</v>
      </c>
      <c r="H68" s="13">
        <v>20</v>
      </c>
      <c r="I68" s="148">
        <v>0.008958333333333334</v>
      </c>
      <c r="J68">
        <v>76</v>
      </c>
      <c r="K68" s="148">
        <v>0.02625</v>
      </c>
      <c r="L68">
        <v>65</v>
      </c>
      <c r="M68" s="148">
        <v>0.035208333333333335</v>
      </c>
      <c r="N68">
        <v>68</v>
      </c>
      <c r="O68" s="148">
        <v>0.014652777777777778</v>
      </c>
      <c r="P68">
        <v>39</v>
      </c>
      <c r="Q68" s="149">
        <v>0.04986111111111111</v>
      </c>
      <c r="R68" s="16">
        <v>27</v>
      </c>
      <c r="S68" s="16">
        <v>49</v>
      </c>
    </row>
    <row r="69" spans="1:17" ht="12.75" customHeight="1">
      <c r="A69" s="13">
        <v>65</v>
      </c>
      <c r="B69" t="s">
        <v>564</v>
      </c>
      <c r="C69" t="s">
        <v>554</v>
      </c>
      <c r="D69">
        <v>1991</v>
      </c>
      <c r="E69">
        <v>325</v>
      </c>
      <c r="G69" s="13" t="s">
        <v>42</v>
      </c>
      <c r="H69" s="13">
        <v>3</v>
      </c>
      <c r="I69" s="148">
        <v>0.006643518518518518</v>
      </c>
      <c r="J69">
        <v>39</v>
      </c>
      <c r="K69" s="148">
        <v>0.025717592592592594</v>
      </c>
      <c r="L69">
        <v>63</v>
      </c>
      <c r="M69" s="148">
        <v>0.03236111111111111</v>
      </c>
      <c r="N69">
        <v>57</v>
      </c>
      <c r="O69" s="148">
        <v>0.018229166666666668</v>
      </c>
      <c r="P69">
        <v>75</v>
      </c>
      <c r="Q69" s="149">
        <v>0.050590277777777776</v>
      </c>
    </row>
    <row r="70" spans="1:19" ht="12.75" customHeight="1">
      <c r="A70" s="13">
        <v>66</v>
      </c>
      <c r="B70" t="s">
        <v>565</v>
      </c>
      <c r="C70" t="s">
        <v>545</v>
      </c>
      <c r="D70">
        <v>2004</v>
      </c>
      <c r="E70">
        <v>177</v>
      </c>
      <c r="F70" s="20" t="s">
        <v>137</v>
      </c>
      <c r="G70" s="13" t="s">
        <v>32</v>
      </c>
      <c r="H70" s="13">
        <v>6</v>
      </c>
      <c r="I70" s="148">
        <v>0.007824074074074075</v>
      </c>
      <c r="J70">
        <v>61</v>
      </c>
      <c r="K70" s="148">
        <v>0.02534722222222222</v>
      </c>
      <c r="L70">
        <v>61</v>
      </c>
      <c r="M70" s="148">
        <v>0.033171296296296296</v>
      </c>
      <c r="N70">
        <v>61</v>
      </c>
      <c r="O70" s="148">
        <v>0.017858796296296296</v>
      </c>
      <c r="P70">
        <v>70</v>
      </c>
      <c r="Q70" s="149">
        <v>0.05103009259259259</v>
      </c>
      <c r="R70" s="16">
        <v>39</v>
      </c>
      <c r="S70" s="16">
        <v>48</v>
      </c>
    </row>
    <row r="71" spans="1:19" ht="12.75" customHeight="1">
      <c r="A71" s="13">
        <v>67</v>
      </c>
      <c r="B71" t="s">
        <v>198</v>
      </c>
      <c r="C71" t="s">
        <v>323</v>
      </c>
      <c r="D71">
        <v>1970</v>
      </c>
      <c r="E71">
        <v>312</v>
      </c>
      <c r="F71" s="20" t="s">
        <v>137</v>
      </c>
      <c r="G71" s="13" t="s">
        <v>45</v>
      </c>
      <c r="H71" s="13">
        <v>2</v>
      </c>
      <c r="I71" s="148">
        <v>0.008148148148148147</v>
      </c>
      <c r="J71">
        <v>65</v>
      </c>
      <c r="K71" s="148">
        <v>0.027280092592592592</v>
      </c>
      <c r="L71">
        <v>74</v>
      </c>
      <c r="M71" s="148">
        <v>0.03542824074074074</v>
      </c>
      <c r="N71">
        <v>72</v>
      </c>
      <c r="O71" s="148">
        <v>0.016342592592592593</v>
      </c>
      <c r="P71">
        <v>61</v>
      </c>
      <c r="Q71" s="149">
        <v>0.05177083333333333</v>
      </c>
      <c r="R71" s="16">
        <v>46</v>
      </c>
      <c r="S71" s="16">
        <v>84</v>
      </c>
    </row>
    <row r="72" spans="1:17" ht="12.75" customHeight="1">
      <c r="A72" s="13">
        <v>68</v>
      </c>
      <c r="B72" t="s">
        <v>566</v>
      </c>
      <c r="C72" t="s">
        <v>567</v>
      </c>
      <c r="D72">
        <v>1990</v>
      </c>
      <c r="E72">
        <v>319</v>
      </c>
      <c r="G72" s="13" t="s">
        <v>35</v>
      </c>
      <c r="H72" s="13">
        <v>4</v>
      </c>
      <c r="I72" s="148">
        <v>0.00917824074074074</v>
      </c>
      <c r="J72">
        <v>79</v>
      </c>
      <c r="K72" s="148">
        <v>0.024918981481481483</v>
      </c>
      <c r="L72">
        <v>56</v>
      </c>
      <c r="M72" s="148">
        <v>0.03409722222222222</v>
      </c>
      <c r="N72">
        <v>66</v>
      </c>
      <c r="O72" s="148">
        <v>0.017951388888888888</v>
      </c>
      <c r="P72">
        <v>71</v>
      </c>
      <c r="Q72" s="149">
        <v>0.05204861111111111</v>
      </c>
    </row>
    <row r="73" spans="1:19" ht="12.75" customHeight="1">
      <c r="A73" s="13">
        <v>69</v>
      </c>
      <c r="B73" t="s">
        <v>212</v>
      </c>
      <c r="C73" t="s">
        <v>282</v>
      </c>
      <c r="D73">
        <v>1959</v>
      </c>
      <c r="E73">
        <v>145</v>
      </c>
      <c r="F73" s="20" t="s">
        <v>137</v>
      </c>
      <c r="G73" s="13" t="s">
        <v>72</v>
      </c>
      <c r="H73" s="13">
        <v>1</v>
      </c>
      <c r="I73" s="148">
        <v>0.00837962962962963</v>
      </c>
      <c r="J73">
        <v>71</v>
      </c>
      <c r="K73" s="148">
        <v>0.026990740740740742</v>
      </c>
      <c r="L73">
        <v>72</v>
      </c>
      <c r="M73" s="148">
        <v>0.035370370370370365</v>
      </c>
      <c r="N73">
        <v>69</v>
      </c>
      <c r="O73" s="148">
        <v>0.017280092592592593</v>
      </c>
      <c r="P73">
        <v>67</v>
      </c>
      <c r="Q73" s="149">
        <v>0.05265046296296296</v>
      </c>
      <c r="R73" s="16">
        <v>50</v>
      </c>
      <c r="S73" s="16">
        <v>47</v>
      </c>
    </row>
    <row r="74" spans="1:19" ht="12.75" customHeight="1">
      <c r="A74" s="13">
        <v>70</v>
      </c>
      <c r="B74" t="s">
        <v>85</v>
      </c>
      <c r="C74" t="s">
        <v>295</v>
      </c>
      <c r="D74">
        <v>1950</v>
      </c>
      <c r="E74">
        <v>36</v>
      </c>
      <c r="F74" s="20" t="s">
        <v>137</v>
      </c>
      <c r="G74" s="13" t="s">
        <v>242</v>
      </c>
      <c r="H74" s="13">
        <v>1</v>
      </c>
      <c r="I74" s="148">
        <v>0.008275462962962962</v>
      </c>
      <c r="J74">
        <v>68</v>
      </c>
      <c r="K74" s="148">
        <v>0.027094907407407404</v>
      </c>
      <c r="L74">
        <v>73</v>
      </c>
      <c r="M74" s="148">
        <v>0.035370370370370365</v>
      </c>
      <c r="N74">
        <v>70</v>
      </c>
      <c r="O74" s="148">
        <v>0.017291666666666667</v>
      </c>
      <c r="P74">
        <v>68</v>
      </c>
      <c r="Q74" s="149">
        <v>0.052662037037037035</v>
      </c>
      <c r="R74" s="16">
        <v>50</v>
      </c>
      <c r="S74" s="16">
        <v>46</v>
      </c>
    </row>
    <row r="75" spans="1:17" ht="12.75" customHeight="1">
      <c r="A75" s="13">
        <v>71</v>
      </c>
      <c r="B75" t="s">
        <v>441</v>
      </c>
      <c r="C75" t="s">
        <v>529</v>
      </c>
      <c r="D75">
        <v>1966</v>
      </c>
      <c r="E75">
        <v>34</v>
      </c>
      <c r="G75" s="13" t="s">
        <v>52</v>
      </c>
      <c r="H75" s="13">
        <v>6</v>
      </c>
      <c r="I75" s="148">
        <v>0.010115740740740741</v>
      </c>
      <c r="J75">
        <v>81</v>
      </c>
      <c r="K75" s="148">
        <v>0.026759259259259257</v>
      </c>
      <c r="L75">
        <v>67</v>
      </c>
      <c r="M75" s="148">
        <v>0.036875</v>
      </c>
      <c r="N75">
        <v>75</v>
      </c>
      <c r="O75" s="148">
        <v>0.015914351851851853</v>
      </c>
      <c r="P75">
        <v>57</v>
      </c>
      <c r="Q75" s="149">
        <v>0.05278935185185185</v>
      </c>
    </row>
    <row r="76" spans="1:19" ht="12.75" customHeight="1">
      <c r="A76" s="13">
        <v>72</v>
      </c>
      <c r="B76" t="s">
        <v>568</v>
      </c>
      <c r="C76" t="s">
        <v>31</v>
      </c>
      <c r="D76">
        <v>1967</v>
      </c>
      <c r="E76">
        <v>17</v>
      </c>
      <c r="F76" s="20" t="s">
        <v>137</v>
      </c>
      <c r="G76" s="13" t="s">
        <v>52</v>
      </c>
      <c r="H76" s="13">
        <v>7</v>
      </c>
      <c r="I76" s="148">
        <v>0.008796296296296297</v>
      </c>
      <c r="J76">
        <v>75</v>
      </c>
      <c r="K76" s="148">
        <v>0.02684027777777778</v>
      </c>
      <c r="L76">
        <v>68</v>
      </c>
      <c r="M76" s="148">
        <v>0.03563657407407408</v>
      </c>
      <c r="N76">
        <v>74</v>
      </c>
      <c r="O76" s="148">
        <v>0.01721064814814815</v>
      </c>
      <c r="P76">
        <v>66</v>
      </c>
      <c r="Q76" s="149">
        <v>0.05284722222222222</v>
      </c>
      <c r="R76" s="16">
        <v>39</v>
      </c>
      <c r="S76" s="16">
        <v>45</v>
      </c>
    </row>
    <row r="77" spans="1:19" ht="12.75" customHeight="1">
      <c r="A77" s="13">
        <v>73</v>
      </c>
      <c r="B77" t="s">
        <v>309</v>
      </c>
      <c r="C77" t="s">
        <v>31</v>
      </c>
      <c r="D77">
        <v>1946</v>
      </c>
      <c r="E77">
        <v>183</v>
      </c>
      <c r="F77" s="20" t="s">
        <v>137</v>
      </c>
      <c r="G77" s="13" t="s">
        <v>242</v>
      </c>
      <c r="H77" s="13">
        <v>2</v>
      </c>
      <c r="I77" s="148">
        <v>0.0084375</v>
      </c>
      <c r="J77">
        <v>72</v>
      </c>
      <c r="K77" s="148">
        <v>0.025011574074074075</v>
      </c>
      <c r="L77">
        <v>59</v>
      </c>
      <c r="M77" s="148">
        <v>0.03344907407407407</v>
      </c>
      <c r="N77">
        <v>63</v>
      </c>
      <c r="O77" s="148">
        <v>0.019872685185185184</v>
      </c>
      <c r="P77">
        <v>79</v>
      </c>
      <c r="Q77" s="149">
        <v>0.053321759259259256</v>
      </c>
      <c r="R77" s="16">
        <v>46</v>
      </c>
      <c r="S77" s="16">
        <v>44</v>
      </c>
    </row>
    <row r="78" spans="1:19" ht="12.75" customHeight="1">
      <c r="A78" s="13">
        <v>74</v>
      </c>
      <c r="B78" t="s">
        <v>44</v>
      </c>
      <c r="C78" t="s">
        <v>31</v>
      </c>
      <c r="D78">
        <v>1954</v>
      </c>
      <c r="E78">
        <v>343</v>
      </c>
      <c r="F78" s="20" t="s">
        <v>137</v>
      </c>
      <c r="G78" s="13" t="s">
        <v>45</v>
      </c>
      <c r="H78" s="13">
        <v>3</v>
      </c>
      <c r="I78" s="148">
        <v>0.008541666666666668</v>
      </c>
      <c r="J78">
        <v>73</v>
      </c>
      <c r="K78" s="148">
        <v>0.026909722222222224</v>
      </c>
      <c r="L78">
        <v>71</v>
      </c>
      <c r="M78" s="148">
        <v>0.035451388888888886</v>
      </c>
      <c r="N78">
        <v>73</v>
      </c>
      <c r="O78" s="148">
        <v>0.017997685185185186</v>
      </c>
      <c r="P78">
        <v>73</v>
      </c>
      <c r="Q78" s="149">
        <v>0.05344907407407407</v>
      </c>
      <c r="R78" s="16">
        <v>43</v>
      </c>
      <c r="S78" s="16">
        <v>83</v>
      </c>
    </row>
    <row r="79" spans="1:19" ht="12.75" customHeight="1">
      <c r="A79" s="13">
        <v>75</v>
      </c>
      <c r="B79" t="s">
        <v>114</v>
      </c>
      <c r="C79" t="s">
        <v>295</v>
      </c>
      <c r="D79">
        <v>1963</v>
      </c>
      <c r="E79">
        <v>19</v>
      </c>
      <c r="F79" s="20" t="s">
        <v>137</v>
      </c>
      <c r="G79" s="13" t="s">
        <v>52</v>
      </c>
      <c r="H79" s="13">
        <v>8</v>
      </c>
      <c r="I79" s="148">
        <v>0.007071759259259259</v>
      </c>
      <c r="J79">
        <v>49</v>
      </c>
      <c r="K79" s="148">
        <v>0.028310185185185185</v>
      </c>
      <c r="L79">
        <v>75</v>
      </c>
      <c r="M79" s="148">
        <v>0.035381944444444445</v>
      </c>
      <c r="N79">
        <v>71</v>
      </c>
      <c r="O79" s="148">
        <v>0.018229166666666668</v>
      </c>
      <c r="P79">
        <v>74</v>
      </c>
      <c r="Q79" s="149">
        <v>0.05361111111111111</v>
      </c>
      <c r="R79" s="16">
        <v>38</v>
      </c>
      <c r="S79" s="16">
        <v>43</v>
      </c>
    </row>
    <row r="80" spans="1:17" ht="12.75" customHeight="1">
      <c r="A80" s="13">
        <v>76</v>
      </c>
      <c r="B80" t="s">
        <v>255</v>
      </c>
      <c r="C80" t="s">
        <v>569</v>
      </c>
      <c r="D80">
        <v>1970</v>
      </c>
      <c r="E80">
        <v>163</v>
      </c>
      <c r="G80" s="13" t="s">
        <v>52</v>
      </c>
      <c r="H80" s="13">
        <v>9</v>
      </c>
      <c r="I80" s="148">
        <v>0.009467592592592592</v>
      </c>
      <c r="J80">
        <v>80</v>
      </c>
      <c r="K80" s="148">
        <v>0.029097222222222222</v>
      </c>
      <c r="L80">
        <v>78</v>
      </c>
      <c r="M80" s="148">
        <v>0.038564814814814816</v>
      </c>
      <c r="N80">
        <v>79</v>
      </c>
      <c r="O80" s="148">
        <v>0.017962962962962962</v>
      </c>
      <c r="P80">
        <v>72</v>
      </c>
      <c r="Q80" s="149">
        <v>0.05652777777777778</v>
      </c>
    </row>
    <row r="81" spans="1:19" ht="12.75" customHeight="1">
      <c r="A81" s="13">
        <v>77</v>
      </c>
      <c r="B81" t="s">
        <v>86</v>
      </c>
      <c r="C81" t="s">
        <v>295</v>
      </c>
      <c r="D81">
        <v>1949</v>
      </c>
      <c r="E81">
        <v>60</v>
      </c>
      <c r="F81" s="20" t="s">
        <v>137</v>
      </c>
      <c r="G81" s="13" t="s">
        <v>242</v>
      </c>
      <c r="H81" s="13">
        <v>3</v>
      </c>
      <c r="I81" s="148">
        <v>0.00917824074074074</v>
      </c>
      <c r="J81">
        <v>78</v>
      </c>
      <c r="K81" s="148">
        <v>0.028576388888888887</v>
      </c>
      <c r="L81">
        <v>76</v>
      </c>
      <c r="M81" s="148">
        <v>0.03775462962962963</v>
      </c>
      <c r="N81">
        <v>76</v>
      </c>
      <c r="O81" s="148">
        <v>0.019143518518518518</v>
      </c>
      <c r="P81">
        <v>76</v>
      </c>
      <c r="Q81" s="149">
        <v>0.05689814814814815</v>
      </c>
      <c r="R81" s="16">
        <v>43</v>
      </c>
      <c r="S81" s="16">
        <v>42</v>
      </c>
    </row>
    <row r="82" spans="1:19" ht="12.75" customHeight="1">
      <c r="A82" s="13">
        <v>78</v>
      </c>
      <c r="B82" t="s">
        <v>106</v>
      </c>
      <c r="C82" t="s">
        <v>208</v>
      </c>
      <c r="D82">
        <v>1958</v>
      </c>
      <c r="E82">
        <v>167</v>
      </c>
      <c r="F82" s="20" t="s">
        <v>137</v>
      </c>
      <c r="G82" s="13" t="s">
        <v>72</v>
      </c>
      <c r="H82" s="13">
        <v>2</v>
      </c>
      <c r="I82" s="148">
        <v>0.010150462962962964</v>
      </c>
      <c r="J82">
        <v>82</v>
      </c>
      <c r="K82" s="148">
        <v>0.02943287037037037</v>
      </c>
      <c r="L82">
        <v>79</v>
      </c>
      <c r="M82" s="148">
        <v>0.03958333333333333</v>
      </c>
      <c r="N82">
        <v>80</v>
      </c>
      <c r="O82" s="148">
        <v>0.01765046296296296</v>
      </c>
      <c r="P82">
        <v>69</v>
      </c>
      <c r="Q82" s="149">
        <v>0.057233796296296297</v>
      </c>
      <c r="R82" s="16">
        <v>46</v>
      </c>
      <c r="S82" s="16">
        <v>41</v>
      </c>
    </row>
    <row r="83" spans="1:19" ht="12.75" customHeight="1">
      <c r="A83" s="13">
        <v>79</v>
      </c>
      <c r="B83" t="s">
        <v>358</v>
      </c>
      <c r="C83" t="s">
        <v>180</v>
      </c>
      <c r="D83">
        <v>1975</v>
      </c>
      <c r="E83">
        <v>311</v>
      </c>
      <c r="F83" s="20" t="s">
        <v>137</v>
      </c>
      <c r="G83" s="13" t="s">
        <v>27</v>
      </c>
      <c r="H83" s="13">
        <v>6</v>
      </c>
      <c r="I83" s="148">
        <v>0.009166666666666667</v>
      </c>
      <c r="J83">
        <v>77</v>
      </c>
      <c r="K83" s="148">
        <v>0.028865740740740744</v>
      </c>
      <c r="L83">
        <v>77</v>
      </c>
      <c r="M83" s="148">
        <v>0.03803240740740741</v>
      </c>
      <c r="N83">
        <v>77</v>
      </c>
      <c r="O83" s="148">
        <v>0.019247685185185184</v>
      </c>
      <c r="P83">
        <v>77</v>
      </c>
      <c r="Q83" s="149">
        <v>0.05728009259259259</v>
      </c>
      <c r="R83" s="16">
        <v>39</v>
      </c>
      <c r="S83" s="16">
        <v>82</v>
      </c>
    </row>
    <row r="84" spans="1:17" ht="12.75" customHeight="1">
      <c r="A84" s="13">
        <v>80</v>
      </c>
      <c r="B84" t="s">
        <v>570</v>
      </c>
      <c r="C84" t="s">
        <v>562</v>
      </c>
      <c r="D84">
        <v>1999</v>
      </c>
      <c r="E84">
        <v>322</v>
      </c>
      <c r="G84" s="13" t="s">
        <v>42</v>
      </c>
      <c r="H84" s="13">
        <v>4</v>
      </c>
      <c r="I84" s="148">
        <v>0.00832175925925926</v>
      </c>
      <c r="J84">
        <v>69</v>
      </c>
      <c r="K84" s="148">
        <v>0.03023148148148148</v>
      </c>
      <c r="L84">
        <v>80</v>
      </c>
      <c r="M84" s="148">
        <v>0.03855324074074074</v>
      </c>
      <c r="N84">
        <v>78</v>
      </c>
      <c r="O84" s="148">
        <v>0.02054398148148148</v>
      </c>
      <c r="P84">
        <v>80</v>
      </c>
      <c r="Q84" s="149">
        <v>0.059097222222222225</v>
      </c>
    </row>
    <row r="85" spans="1:19" ht="12.75" customHeight="1">
      <c r="A85" s="13">
        <v>81</v>
      </c>
      <c r="B85" t="s">
        <v>571</v>
      </c>
      <c r="C85" t="s">
        <v>8</v>
      </c>
      <c r="D85">
        <v>1971</v>
      </c>
      <c r="E85">
        <v>172</v>
      </c>
      <c r="F85" s="20" t="s">
        <v>137</v>
      </c>
      <c r="G85" s="13" t="s">
        <v>29</v>
      </c>
      <c r="H85" s="13">
        <v>21</v>
      </c>
      <c r="I85" s="148">
        <v>0.008101851851851851</v>
      </c>
      <c r="J85">
        <v>64</v>
      </c>
      <c r="K85" s="148">
        <v>0.03173611111111111</v>
      </c>
      <c r="L85">
        <v>81</v>
      </c>
      <c r="M85" s="148">
        <v>0.039837962962962964</v>
      </c>
      <c r="N85">
        <v>81</v>
      </c>
      <c r="O85" s="148">
        <v>0.02417824074074074</v>
      </c>
      <c r="P85">
        <v>81</v>
      </c>
      <c r="Q85" s="149">
        <v>0.0640162037037037</v>
      </c>
      <c r="R85" s="16">
        <v>26</v>
      </c>
      <c r="S85" s="16">
        <v>40</v>
      </c>
    </row>
    <row r="86" spans="1:17" ht="12.75" customHeight="1">
      <c r="A86" s="13">
        <v>82</v>
      </c>
      <c r="B86" t="s">
        <v>368</v>
      </c>
      <c r="C86" t="s">
        <v>239</v>
      </c>
      <c r="D86">
        <v>2004</v>
      </c>
      <c r="E86">
        <v>3</v>
      </c>
      <c r="F86" s="20" t="s">
        <v>137</v>
      </c>
      <c r="G86" s="13" t="s">
        <v>32</v>
      </c>
      <c r="H86" s="13">
        <v>7</v>
      </c>
      <c r="I86" s="148">
        <v>0.004641203703703704</v>
      </c>
      <c r="J86">
        <v>2</v>
      </c>
      <c r="K86" s="148">
        <v>0</v>
      </c>
      <c r="L86">
        <v>82</v>
      </c>
      <c r="M86" s="148">
        <v>0</v>
      </c>
      <c r="N86">
        <v>82</v>
      </c>
      <c r="O86" s="148">
        <v>0</v>
      </c>
      <c r="P86">
        <v>82</v>
      </c>
      <c r="Q86" s="149">
        <v>0</v>
      </c>
    </row>
  </sheetData>
  <sheetProtection selectLockedCells="1" selectUnlockedCells="1"/>
  <mergeCells count="2">
    <mergeCell ref="A1:Q1"/>
    <mergeCell ref="A2:Q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Q1"/>
    </sheetView>
  </sheetViews>
  <sheetFormatPr defaultColWidth="8.875" defaultRowHeight="12.75" customHeight="1"/>
  <cols>
    <col min="1" max="1" width="4.25390625" style="13" customWidth="1"/>
    <col min="2" max="2" width="17.375" style="12" customWidth="1"/>
    <col min="3" max="3" width="19.25390625" style="12" customWidth="1"/>
    <col min="4" max="4" width="5.75390625" style="16" customWidth="1"/>
    <col min="5" max="5" width="4.25390625" style="12" customWidth="1"/>
    <col min="6" max="7" width="4.25390625" style="20" customWidth="1"/>
    <col min="8" max="8" width="3.75390625" style="20" customWidth="1"/>
    <col min="9" max="9" width="9.125" style="16" customWidth="1"/>
    <col min="10" max="10" width="3.75390625" style="16" customWidth="1"/>
    <col min="11" max="11" width="9.125" style="16" customWidth="1"/>
    <col min="12" max="12" width="3.75390625" style="16" customWidth="1"/>
    <col min="13" max="13" width="9.125" style="16" customWidth="1"/>
    <col min="14" max="14" width="3.75390625" style="16" customWidth="1"/>
    <col min="15" max="15" width="9.375" style="16" customWidth="1"/>
    <col min="16" max="16" width="3.75390625" style="16" customWidth="1"/>
    <col min="17" max="17" width="9.125" style="21" customWidth="1"/>
    <col min="18" max="19" width="4.25390625" style="16" customWidth="1"/>
    <col min="20" max="16384" width="8.875" style="22" customWidth="1"/>
  </cols>
  <sheetData>
    <row r="1" spans="1:19" ht="15" customHeight="1">
      <c r="A1" s="188" t="s">
        <v>594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2"/>
      <c r="S1" s="12"/>
    </row>
    <row r="2" spans="1:19" ht="15" customHeight="1">
      <c r="A2" s="188" t="s">
        <v>153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2"/>
      <c r="S2" s="12"/>
    </row>
    <row r="3" spans="1:19" ht="15" customHeight="1">
      <c r="A3" s="23"/>
      <c r="D3" s="12"/>
      <c r="F3" s="24"/>
      <c r="G3" s="24"/>
      <c r="H3" s="23"/>
      <c r="I3" s="40"/>
      <c r="K3" s="40"/>
      <c r="M3" s="40"/>
      <c r="O3" s="40"/>
      <c r="Q3" s="41"/>
      <c r="R3" s="12"/>
      <c r="S3" s="12"/>
    </row>
    <row r="4" spans="1:19" ht="15" customHeight="1">
      <c r="A4" s="25" t="s">
        <v>126</v>
      </c>
      <c r="B4" s="23" t="s">
        <v>1</v>
      </c>
      <c r="C4" s="23" t="s">
        <v>2</v>
      </c>
      <c r="D4" s="23" t="s">
        <v>3</v>
      </c>
      <c r="E4" s="23" t="s">
        <v>127</v>
      </c>
      <c r="F4" s="24" t="s">
        <v>128</v>
      </c>
      <c r="G4" s="24" t="s">
        <v>4</v>
      </c>
      <c r="H4" s="23" t="s">
        <v>5</v>
      </c>
      <c r="I4" s="41" t="s">
        <v>129</v>
      </c>
      <c r="J4" s="25" t="s">
        <v>5</v>
      </c>
      <c r="K4" s="42" t="s">
        <v>130</v>
      </c>
      <c r="L4" s="25" t="s">
        <v>5</v>
      </c>
      <c r="M4" s="41" t="s">
        <v>131</v>
      </c>
      <c r="N4" s="25" t="s">
        <v>5</v>
      </c>
      <c r="O4" s="42" t="s">
        <v>132</v>
      </c>
      <c r="P4" s="25" t="s">
        <v>5</v>
      </c>
      <c r="Q4" s="42" t="s">
        <v>133</v>
      </c>
      <c r="R4" s="26" t="s">
        <v>6</v>
      </c>
      <c r="S4" s="26" t="s">
        <v>7</v>
      </c>
    </row>
    <row r="5" spans="1:19" ht="14.25" customHeight="1">
      <c r="A5" s="13">
        <v>1</v>
      </c>
      <c r="B5" t="s">
        <v>60</v>
      </c>
      <c r="C5" t="s">
        <v>31</v>
      </c>
      <c r="D5">
        <v>1981</v>
      </c>
      <c r="E5">
        <v>122</v>
      </c>
      <c r="F5" s="20" t="s">
        <v>137</v>
      </c>
      <c r="G5" s="13" t="s">
        <v>24</v>
      </c>
      <c r="H5" s="13">
        <v>1</v>
      </c>
      <c r="I5" s="148">
        <v>0.017175925925925924</v>
      </c>
      <c r="J5">
        <v>8</v>
      </c>
      <c r="K5" s="148">
        <v>0.04511574074074074</v>
      </c>
      <c r="L5">
        <v>4</v>
      </c>
      <c r="M5" s="148">
        <v>0.06229166666666667</v>
      </c>
      <c r="N5">
        <v>2</v>
      </c>
      <c r="O5" s="148">
        <v>0.025717592592592594</v>
      </c>
      <c r="P5">
        <v>1</v>
      </c>
      <c r="Q5" s="149">
        <v>0.08800925925925925</v>
      </c>
      <c r="R5" s="14">
        <v>50</v>
      </c>
      <c r="S5" s="14">
        <v>100</v>
      </c>
    </row>
    <row r="6" spans="1:19" ht="14.25" customHeight="1">
      <c r="A6" s="13">
        <v>2</v>
      </c>
      <c r="B6" t="s">
        <v>574</v>
      </c>
      <c r="C6" t="s">
        <v>70</v>
      </c>
      <c r="D6">
        <v>1997</v>
      </c>
      <c r="E6">
        <v>184</v>
      </c>
      <c r="F6" s="20" t="s">
        <v>137</v>
      </c>
      <c r="G6" s="13" t="s">
        <v>48</v>
      </c>
      <c r="H6" s="13">
        <v>1</v>
      </c>
      <c r="I6" s="148">
        <v>0.01587962962962963</v>
      </c>
      <c r="J6">
        <v>4</v>
      </c>
      <c r="K6" s="148">
        <v>0.04649305555555555</v>
      </c>
      <c r="L6">
        <v>9</v>
      </c>
      <c r="M6" s="148">
        <v>0.062372685185185184</v>
      </c>
      <c r="N6">
        <v>5</v>
      </c>
      <c r="O6" s="148">
        <v>0.026504629629629628</v>
      </c>
      <c r="P6">
        <v>3</v>
      </c>
      <c r="Q6" s="149">
        <v>0.08887731481481481</v>
      </c>
      <c r="R6" s="14">
        <v>50</v>
      </c>
      <c r="S6" s="14">
        <v>96</v>
      </c>
    </row>
    <row r="7" spans="1:19" ht="14.25" customHeight="1">
      <c r="A7" s="13">
        <v>3</v>
      </c>
      <c r="B7" t="s">
        <v>201</v>
      </c>
      <c r="C7" t="s">
        <v>575</v>
      </c>
      <c r="D7">
        <v>1977</v>
      </c>
      <c r="E7">
        <v>190</v>
      </c>
      <c r="G7" s="13" t="s">
        <v>29</v>
      </c>
      <c r="H7" s="13">
        <v>1</v>
      </c>
      <c r="I7" s="148">
        <v>0.017256944444444446</v>
      </c>
      <c r="J7">
        <v>11</v>
      </c>
      <c r="K7" s="148">
        <v>0.04508101851851851</v>
      </c>
      <c r="L7">
        <v>2</v>
      </c>
      <c r="M7" s="148">
        <v>0.06233796296296296</v>
      </c>
      <c r="N7">
        <v>3</v>
      </c>
      <c r="O7" s="148">
        <v>0.027962962962962964</v>
      </c>
      <c r="P7">
        <v>8</v>
      </c>
      <c r="Q7" s="149">
        <v>0.09030092592592592</v>
      </c>
      <c r="R7" s="14"/>
      <c r="S7" s="14"/>
    </row>
    <row r="8" spans="1:19" ht="14.25" customHeight="1">
      <c r="A8" s="13">
        <v>4</v>
      </c>
      <c r="B8" t="s">
        <v>28</v>
      </c>
      <c r="C8" t="s">
        <v>34</v>
      </c>
      <c r="D8">
        <v>1976</v>
      </c>
      <c r="E8">
        <v>39</v>
      </c>
      <c r="F8" s="20" t="s">
        <v>137</v>
      </c>
      <c r="G8" s="13" t="s">
        <v>29</v>
      </c>
      <c r="H8" s="13">
        <v>2</v>
      </c>
      <c r="I8" s="148">
        <v>0.01704861111111111</v>
      </c>
      <c r="J8">
        <v>7</v>
      </c>
      <c r="K8" s="148">
        <v>0.0453587962962963</v>
      </c>
      <c r="L8">
        <v>6</v>
      </c>
      <c r="M8" s="148">
        <v>0.06240740740740741</v>
      </c>
      <c r="N8">
        <v>7</v>
      </c>
      <c r="O8" s="148">
        <v>0.028449074074074075</v>
      </c>
      <c r="P8">
        <v>9</v>
      </c>
      <c r="Q8" s="149">
        <v>0.09085648148148147</v>
      </c>
      <c r="R8" s="14">
        <v>50</v>
      </c>
      <c r="S8" s="14">
        <v>93</v>
      </c>
    </row>
    <row r="9" spans="1:19" ht="14.25" customHeight="1">
      <c r="A9" s="13">
        <v>5</v>
      </c>
      <c r="B9" t="s">
        <v>89</v>
      </c>
      <c r="C9" t="s">
        <v>377</v>
      </c>
      <c r="D9">
        <v>1982</v>
      </c>
      <c r="E9">
        <v>123</v>
      </c>
      <c r="F9" s="20" t="s">
        <v>137</v>
      </c>
      <c r="G9" s="13" t="s">
        <v>24</v>
      </c>
      <c r="H9" s="13">
        <v>2</v>
      </c>
      <c r="I9" s="148">
        <v>0.017870370370370373</v>
      </c>
      <c r="J9">
        <v>14</v>
      </c>
      <c r="K9" s="148">
        <v>0.047337962962962964</v>
      </c>
      <c r="L9">
        <v>19</v>
      </c>
      <c r="M9" s="148">
        <v>0.06520833333333333</v>
      </c>
      <c r="N9">
        <v>15</v>
      </c>
      <c r="O9" s="148">
        <v>0.02578703703703704</v>
      </c>
      <c r="P9">
        <v>2</v>
      </c>
      <c r="Q9" s="149">
        <v>0.09099537037037037</v>
      </c>
      <c r="R9" s="14">
        <v>46</v>
      </c>
      <c r="S9" s="14">
        <v>92</v>
      </c>
    </row>
    <row r="10" spans="1:19" ht="14.25" customHeight="1">
      <c r="A10" s="13">
        <v>6</v>
      </c>
      <c r="B10" t="s">
        <v>266</v>
      </c>
      <c r="C10" t="s">
        <v>377</v>
      </c>
      <c r="D10">
        <v>1983</v>
      </c>
      <c r="E10">
        <v>22</v>
      </c>
      <c r="F10" s="20" t="s">
        <v>137</v>
      </c>
      <c r="G10" s="13" t="s">
        <v>24</v>
      </c>
      <c r="H10" s="13">
        <v>3</v>
      </c>
      <c r="I10" s="148">
        <v>0.017233796296296296</v>
      </c>
      <c r="J10">
        <v>10</v>
      </c>
      <c r="K10" s="148">
        <v>0.045023148148148145</v>
      </c>
      <c r="L10">
        <v>1</v>
      </c>
      <c r="M10" s="148">
        <v>0.06225694444444444</v>
      </c>
      <c r="N10">
        <v>1</v>
      </c>
      <c r="O10" s="148">
        <v>0.029074074074074075</v>
      </c>
      <c r="P10">
        <v>11</v>
      </c>
      <c r="Q10" s="149">
        <v>0.0913310185185185</v>
      </c>
      <c r="R10" s="14">
        <v>43</v>
      </c>
      <c r="S10" s="14">
        <v>91</v>
      </c>
    </row>
    <row r="11" spans="1:19" ht="14.25" customHeight="1">
      <c r="A11" s="13">
        <v>7</v>
      </c>
      <c r="B11" t="s">
        <v>320</v>
      </c>
      <c r="C11" t="s">
        <v>576</v>
      </c>
      <c r="D11">
        <v>1986</v>
      </c>
      <c r="E11">
        <v>173</v>
      </c>
      <c r="G11" s="13" t="s">
        <v>24</v>
      </c>
      <c r="H11" s="13">
        <v>4</v>
      </c>
      <c r="I11" s="148">
        <v>0.018599537037037036</v>
      </c>
      <c r="J11">
        <v>21</v>
      </c>
      <c r="K11" s="148">
        <v>0.04694444444444445</v>
      </c>
      <c r="L11">
        <v>14</v>
      </c>
      <c r="M11" s="148">
        <v>0.06554398148148148</v>
      </c>
      <c r="N11">
        <v>16</v>
      </c>
      <c r="O11" s="148">
        <v>0.026921296296296294</v>
      </c>
      <c r="P11">
        <v>4</v>
      </c>
      <c r="Q11" s="149">
        <v>0.09246527777777779</v>
      </c>
      <c r="R11" s="14"/>
      <c r="S11" s="14"/>
    </row>
    <row r="12" spans="1:19" ht="14.25" customHeight="1">
      <c r="A12" s="13">
        <v>8</v>
      </c>
      <c r="B12" t="s">
        <v>187</v>
      </c>
      <c r="C12" t="s">
        <v>577</v>
      </c>
      <c r="D12">
        <v>1978</v>
      </c>
      <c r="E12">
        <v>189</v>
      </c>
      <c r="G12" s="13" t="s">
        <v>27</v>
      </c>
      <c r="H12" s="13">
        <v>1</v>
      </c>
      <c r="I12" s="148">
        <v>0.01699074074074074</v>
      </c>
      <c r="J12">
        <v>6</v>
      </c>
      <c r="K12" s="148">
        <v>0.04552083333333334</v>
      </c>
      <c r="L12">
        <v>7</v>
      </c>
      <c r="M12" s="148">
        <v>0.06251157407407408</v>
      </c>
      <c r="N12">
        <v>8</v>
      </c>
      <c r="O12" s="148">
        <v>0.030011574074074076</v>
      </c>
      <c r="P12">
        <v>17</v>
      </c>
      <c r="Q12" s="149">
        <v>0.09252314814814815</v>
      </c>
      <c r="R12" s="14"/>
      <c r="S12" s="14"/>
    </row>
    <row r="13" spans="1:19" ht="14.25" customHeight="1">
      <c r="A13" s="13">
        <v>9</v>
      </c>
      <c r="B13" t="s">
        <v>63</v>
      </c>
      <c r="C13" t="s">
        <v>377</v>
      </c>
      <c r="D13">
        <v>1982</v>
      </c>
      <c r="E13">
        <v>49</v>
      </c>
      <c r="F13" s="20" t="s">
        <v>137</v>
      </c>
      <c r="G13" s="13" t="s">
        <v>24</v>
      </c>
      <c r="H13" s="13">
        <v>5</v>
      </c>
      <c r="I13" s="148">
        <v>0.01900462962962963</v>
      </c>
      <c r="J13">
        <v>25</v>
      </c>
      <c r="K13" s="148">
        <v>0.04678240740740741</v>
      </c>
      <c r="L13">
        <v>11</v>
      </c>
      <c r="M13" s="148">
        <v>0.06578703703703703</v>
      </c>
      <c r="N13">
        <v>21</v>
      </c>
      <c r="O13" s="148">
        <v>0.02693287037037037</v>
      </c>
      <c r="P13">
        <v>5</v>
      </c>
      <c r="Q13" s="149">
        <v>0.09271990740740742</v>
      </c>
      <c r="R13" s="14">
        <v>41</v>
      </c>
      <c r="S13" s="14">
        <v>90</v>
      </c>
    </row>
    <row r="14" spans="1:19" ht="14.25" customHeight="1">
      <c r="A14" s="13">
        <v>10</v>
      </c>
      <c r="B14" t="s">
        <v>49</v>
      </c>
      <c r="C14" t="s">
        <v>23</v>
      </c>
      <c r="D14">
        <v>1995</v>
      </c>
      <c r="E14">
        <v>18</v>
      </c>
      <c r="F14" s="20" t="s">
        <v>137</v>
      </c>
      <c r="G14" s="13" t="s">
        <v>48</v>
      </c>
      <c r="H14" s="13">
        <v>2</v>
      </c>
      <c r="I14" s="148">
        <v>0.017233796296296296</v>
      </c>
      <c r="J14">
        <v>9</v>
      </c>
      <c r="K14" s="148">
        <v>0.04512731481481482</v>
      </c>
      <c r="L14">
        <v>5</v>
      </c>
      <c r="M14" s="148">
        <v>0.06236111111111111</v>
      </c>
      <c r="N14">
        <v>4</v>
      </c>
      <c r="O14" s="148">
        <v>0.030462962962962966</v>
      </c>
      <c r="P14">
        <v>18</v>
      </c>
      <c r="Q14" s="149">
        <v>0.09282407407407407</v>
      </c>
      <c r="R14" s="14">
        <v>46</v>
      </c>
      <c r="S14" s="14">
        <v>89</v>
      </c>
    </row>
    <row r="15" spans="1:19" ht="14.25" customHeight="1">
      <c r="A15" s="13">
        <v>11</v>
      </c>
      <c r="B15" t="s">
        <v>578</v>
      </c>
      <c r="C15"/>
      <c r="D15">
        <v>1994</v>
      </c>
      <c r="E15">
        <v>181</v>
      </c>
      <c r="G15" s="13" t="s">
        <v>48</v>
      </c>
      <c r="H15" s="13">
        <v>3</v>
      </c>
      <c r="I15" s="148">
        <v>0.017280092592592593</v>
      </c>
      <c r="J15">
        <v>12</v>
      </c>
      <c r="K15" s="148">
        <v>0.04510416666666667</v>
      </c>
      <c r="L15">
        <v>3</v>
      </c>
      <c r="M15" s="148">
        <v>0.06238425925925926</v>
      </c>
      <c r="N15">
        <v>6</v>
      </c>
      <c r="O15" s="148">
        <v>0.030555555555555555</v>
      </c>
      <c r="P15">
        <v>19</v>
      </c>
      <c r="Q15" s="149">
        <v>0.09293981481481482</v>
      </c>
      <c r="R15" s="14"/>
      <c r="S15" s="14"/>
    </row>
    <row r="16" spans="1:19" ht="14.25" customHeight="1">
      <c r="A16" s="13">
        <v>12</v>
      </c>
      <c r="B16" t="s">
        <v>205</v>
      </c>
      <c r="C16" t="s">
        <v>220</v>
      </c>
      <c r="D16">
        <v>1990</v>
      </c>
      <c r="E16">
        <v>148</v>
      </c>
      <c r="F16" s="20" t="s">
        <v>137</v>
      </c>
      <c r="G16" s="13" t="s">
        <v>24</v>
      </c>
      <c r="H16" s="13">
        <v>6</v>
      </c>
      <c r="I16" s="148">
        <v>0.015717592592592592</v>
      </c>
      <c r="J16">
        <v>2</v>
      </c>
      <c r="K16" s="148">
        <v>0.04680555555555555</v>
      </c>
      <c r="L16">
        <v>12</v>
      </c>
      <c r="M16" s="148">
        <v>0.06252314814814815</v>
      </c>
      <c r="N16">
        <v>9</v>
      </c>
      <c r="O16" s="148">
        <v>0.03179398148148148</v>
      </c>
      <c r="P16">
        <v>27</v>
      </c>
      <c r="Q16" s="149">
        <v>0.09431712962962963</v>
      </c>
      <c r="R16" s="14">
        <v>40</v>
      </c>
      <c r="S16" s="14">
        <v>88</v>
      </c>
    </row>
    <row r="17" spans="1:19" ht="14.25" customHeight="1">
      <c r="A17" s="13">
        <v>13</v>
      </c>
      <c r="B17" t="s">
        <v>264</v>
      </c>
      <c r="C17" t="s">
        <v>154</v>
      </c>
      <c r="D17">
        <v>1997</v>
      </c>
      <c r="E17">
        <v>171</v>
      </c>
      <c r="G17" s="13" t="s">
        <v>48</v>
      </c>
      <c r="H17" s="13">
        <v>4</v>
      </c>
      <c r="I17" s="148">
        <v>0.016770833333333332</v>
      </c>
      <c r="J17">
        <v>5</v>
      </c>
      <c r="K17" s="148">
        <v>0.04576388888888889</v>
      </c>
      <c r="L17">
        <v>8</v>
      </c>
      <c r="M17" s="148">
        <v>0.06253472222222223</v>
      </c>
      <c r="N17">
        <v>10</v>
      </c>
      <c r="O17" s="148">
        <v>0.03210648148148148</v>
      </c>
      <c r="P17">
        <v>29</v>
      </c>
      <c r="Q17" s="149">
        <v>0.0946412037037037</v>
      </c>
      <c r="R17" s="14"/>
      <c r="S17" s="14"/>
    </row>
    <row r="18" spans="1:19" ht="14.25" customHeight="1">
      <c r="A18" s="13">
        <v>14</v>
      </c>
      <c r="B18" t="s">
        <v>46</v>
      </c>
      <c r="C18" t="s">
        <v>31</v>
      </c>
      <c r="D18">
        <v>1980</v>
      </c>
      <c r="E18">
        <v>95</v>
      </c>
      <c r="F18" s="20" t="s">
        <v>137</v>
      </c>
      <c r="G18" s="13" t="s">
        <v>29</v>
      </c>
      <c r="H18" s="13">
        <v>3</v>
      </c>
      <c r="I18" s="148">
        <v>0.015856481481481482</v>
      </c>
      <c r="J18">
        <v>3</v>
      </c>
      <c r="K18" s="148">
        <v>0.049108796296296296</v>
      </c>
      <c r="L18">
        <v>31</v>
      </c>
      <c r="M18" s="148">
        <v>0.06496527777777777</v>
      </c>
      <c r="N18">
        <v>11</v>
      </c>
      <c r="O18" s="148">
        <v>0.029826388888888892</v>
      </c>
      <c r="P18">
        <v>15</v>
      </c>
      <c r="Q18" s="149">
        <v>0.09479166666666666</v>
      </c>
      <c r="R18" s="14">
        <v>46</v>
      </c>
      <c r="S18" s="14">
        <v>87</v>
      </c>
    </row>
    <row r="19" spans="1:19" ht="14.25" customHeight="1">
      <c r="A19" s="13">
        <v>15</v>
      </c>
      <c r="B19" t="s">
        <v>113</v>
      </c>
      <c r="C19" t="s">
        <v>377</v>
      </c>
      <c r="D19">
        <v>1967</v>
      </c>
      <c r="E19">
        <v>131</v>
      </c>
      <c r="F19" s="20" t="s">
        <v>137</v>
      </c>
      <c r="G19" s="13" t="s">
        <v>52</v>
      </c>
      <c r="H19" s="13">
        <v>1</v>
      </c>
      <c r="I19" s="148">
        <v>0.018414351851851852</v>
      </c>
      <c r="J19">
        <v>18</v>
      </c>
      <c r="K19" s="148">
        <v>0.04729166666666667</v>
      </c>
      <c r="L19">
        <v>18</v>
      </c>
      <c r="M19" s="148">
        <v>0.06570601851851852</v>
      </c>
      <c r="N19">
        <v>19</v>
      </c>
      <c r="O19" s="148">
        <v>0.029155092592592594</v>
      </c>
      <c r="P19">
        <v>12</v>
      </c>
      <c r="Q19" s="149">
        <v>0.09486111111111112</v>
      </c>
      <c r="R19" s="14">
        <v>50</v>
      </c>
      <c r="S19" s="14">
        <v>86</v>
      </c>
    </row>
    <row r="20" spans="1:19" s="18" customFormat="1" ht="14.25" customHeight="1">
      <c r="A20" s="13">
        <v>16</v>
      </c>
      <c r="B20" t="s">
        <v>284</v>
      </c>
      <c r="C20" t="s">
        <v>295</v>
      </c>
      <c r="D20">
        <v>1979</v>
      </c>
      <c r="E20">
        <v>27</v>
      </c>
      <c r="F20" s="20" t="s">
        <v>137</v>
      </c>
      <c r="G20" s="13" t="s">
        <v>29</v>
      </c>
      <c r="H20" s="13">
        <v>4</v>
      </c>
      <c r="I20" s="148">
        <v>0.019178240740740742</v>
      </c>
      <c r="J20">
        <v>26</v>
      </c>
      <c r="K20" s="148">
        <v>0.046678240740740735</v>
      </c>
      <c r="L20">
        <v>10</v>
      </c>
      <c r="M20" s="148">
        <v>0.06585648148148149</v>
      </c>
      <c r="N20">
        <v>22</v>
      </c>
      <c r="O20" s="148">
        <v>0.029421296296296296</v>
      </c>
      <c r="P20">
        <v>13</v>
      </c>
      <c r="Q20" s="149">
        <v>0.09527777777777778</v>
      </c>
      <c r="R20" s="14">
        <v>43</v>
      </c>
      <c r="S20" s="14">
        <v>85</v>
      </c>
    </row>
    <row r="21" spans="1:19" s="18" customFormat="1" ht="14.25" customHeight="1">
      <c r="A21" s="13">
        <v>17</v>
      </c>
      <c r="B21" t="s">
        <v>510</v>
      </c>
      <c r="C21" t="s">
        <v>31</v>
      </c>
      <c r="D21">
        <v>1993</v>
      </c>
      <c r="E21">
        <v>179</v>
      </c>
      <c r="F21" s="20" t="s">
        <v>137</v>
      </c>
      <c r="G21" s="13" t="s">
        <v>48</v>
      </c>
      <c r="H21" s="13">
        <v>5</v>
      </c>
      <c r="I21" s="148">
        <v>0.017916666666666668</v>
      </c>
      <c r="J21">
        <v>16</v>
      </c>
      <c r="K21" s="148">
        <v>0.047071759259259265</v>
      </c>
      <c r="L21">
        <v>15</v>
      </c>
      <c r="M21" s="148">
        <v>0.06498842592592592</v>
      </c>
      <c r="N21">
        <v>12</v>
      </c>
      <c r="O21" s="148">
        <v>0.030648148148148147</v>
      </c>
      <c r="P21">
        <v>20</v>
      </c>
      <c r="Q21" s="149">
        <v>0.09563657407407407</v>
      </c>
      <c r="R21" s="14">
        <v>43</v>
      </c>
      <c r="S21" s="14">
        <v>84</v>
      </c>
    </row>
    <row r="22" spans="1:19" s="18" customFormat="1" ht="14.25" customHeight="1">
      <c r="A22" s="13">
        <v>18</v>
      </c>
      <c r="B22" t="s">
        <v>400</v>
      </c>
      <c r="C22" t="s">
        <v>123</v>
      </c>
      <c r="D22">
        <v>1997</v>
      </c>
      <c r="E22">
        <v>53</v>
      </c>
      <c r="F22" s="20" t="s">
        <v>137</v>
      </c>
      <c r="G22" s="13" t="s">
        <v>48</v>
      </c>
      <c r="H22" s="13">
        <v>6</v>
      </c>
      <c r="I22" s="148">
        <v>0.01818287037037037</v>
      </c>
      <c r="J22">
        <v>17</v>
      </c>
      <c r="K22" s="148">
        <v>0.047511574074074074</v>
      </c>
      <c r="L22">
        <v>20</v>
      </c>
      <c r="M22" s="148">
        <v>0.06569444444444444</v>
      </c>
      <c r="N22">
        <v>18</v>
      </c>
      <c r="O22" s="148">
        <v>0.031006944444444445</v>
      </c>
      <c r="P22">
        <v>21</v>
      </c>
      <c r="Q22" s="149">
        <v>0.09670138888888889</v>
      </c>
      <c r="R22" s="14">
        <v>41</v>
      </c>
      <c r="S22" s="14">
        <v>83</v>
      </c>
    </row>
    <row r="23" spans="1:19" ht="14.25" customHeight="1">
      <c r="A23" s="13">
        <v>19</v>
      </c>
      <c r="B23" t="s">
        <v>53</v>
      </c>
      <c r="C23" t="s">
        <v>31</v>
      </c>
      <c r="D23">
        <v>1976</v>
      </c>
      <c r="E23">
        <v>28</v>
      </c>
      <c r="F23" s="20" t="s">
        <v>137</v>
      </c>
      <c r="G23" s="13" t="s">
        <v>29</v>
      </c>
      <c r="H23" s="13">
        <v>5</v>
      </c>
      <c r="I23" s="148">
        <v>0.019537037037037037</v>
      </c>
      <c r="J23">
        <v>30</v>
      </c>
      <c r="K23" s="148">
        <v>0.047824074074074074</v>
      </c>
      <c r="L23">
        <v>22</v>
      </c>
      <c r="M23" s="148">
        <v>0.06736111111111111</v>
      </c>
      <c r="N23">
        <v>24</v>
      </c>
      <c r="O23" s="148">
        <v>0.029479166666666667</v>
      </c>
      <c r="P23">
        <v>14</v>
      </c>
      <c r="Q23" s="149">
        <v>0.09684027777777778</v>
      </c>
      <c r="R23" s="14">
        <v>41</v>
      </c>
      <c r="S23" s="14">
        <v>82</v>
      </c>
    </row>
    <row r="24" spans="1:19" ht="14.25" customHeight="1">
      <c r="A24" s="13">
        <v>20</v>
      </c>
      <c r="B24" t="s">
        <v>579</v>
      </c>
      <c r="C24" t="s">
        <v>580</v>
      </c>
      <c r="D24">
        <v>1987</v>
      </c>
      <c r="E24">
        <v>186</v>
      </c>
      <c r="G24" s="13" t="s">
        <v>24</v>
      </c>
      <c r="H24" s="13">
        <v>7</v>
      </c>
      <c r="I24" s="148">
        <v>0.018564814814814815</v>
      </c>
      <c r="J24">
        <v>20</v>
      </c>
      <c r="K24" s="148">
        <v>0.04710648148148148</v>
      </c>
      <c r="L24">
        <v>16</v>
      </c>
      <c r="M24" s="148">
        <v>0.0656712962962963</v>
      </c>
      <c r="N24">
        <v>17</v>
      </c>
      <c r="O24" s="148">
        <v>0.03136574074074074</v>
      </c>
      <c r="P24">
        <v>25</v>
      </c>
      <c r="Q24" s="149">
        <v>0.09703703703703703</v>
      </c>
      <c r="R24" s="14"/>
      <c r="S24" s="14"/>
    </row>
    <row r="25" spans="1:19" ht="14.25" customHeight="1">
      <c r="A25" s="13">
        <v>21</v>
      </c>
      <c r="B25" t="s">
        <v>181</v>
      </c>
      <c r="C25" t="s">
        <v>31</v>
      </c>
      <c r="D25">
        <v>1979</v>
      </c>
      <c r="E25">
        <v>139</v>
      </c>
      <c r="F25" s="20" t="s">
        <v>137</v>
      </c>
      <c r="G25" s="13" t="s">
        <v>29</v>
      </c>
      <c r="H25" s="13">
        <v>6</v>
      </c>
      <c r="I25" s="148">
        <v>0.01951388888888889</v>
      </c>
      <c r="J25">
        <v>29</v>
      </c>
      <c r="K25" s="148">
        <v>0.04789351851851852</v>
      </c>
      <c r="L25">
        <v>23</v>
      </c>
      <c r="M25" s="148">
        <v>0.06740740740740742</v>
      </c>
      <c r="N25">
        <v>25</v>
      </c>
      <c r="O25" s="148">
        <v>0.031041666666666665</v>
      </c>
      <c r="P25">
        <v>22</v>
      </c>
      <c r="Q25" s="149">
        <v>0.09844907407407406</v>
      </c>
      <c r="R25" s="14">
        <v>40</v>
      </c>
      <c r="S25" s="14">
        <v>81</v>
      </c>
    </row>
    <row r="26" spans="1:19" ht="14.25" customHeight="1">
      <c r="A26" s="13">
        <v>22</v>
      </c>
      <c r="B26" t="s">
        <v>202</v>
      </c>
      <c r="C26" t="s">
        <v>278</v>
      </c>
      <c r="D26">
        <v>1979</v>
      </c>
      <c r="E26">
        <v>111</v>
      </c>
      <c r="F26" s="20" t="s">
        <v>137</v>
      </c>
      <c r="G26" s="13" t="s">
        <v>29</v>
      </c>
      <c r="H26" s="13">
        <v>7</v>
      </c>
      <c r="I26" s="148">
        <v>0.018900462962962963</v>
      </c>
      <c r="J26">
        <v>24</v>
      </c>
      <c r="K26" s="148">
        <v>0.046851851851851846</v>
      </c>
      <c r="L26">
        <v>13</v>
      </c>
      <c r="M26" s="148">
        <v>0.06575231481481482</v>
      </c>
      <c r="N26">
        <v>20</v>
      </c>
      <c r="O26" s="148">
        <v>0.03302083333333333</v>
      </c>
      <c r="P26">
        <v>36</v>
      </c>
      <c r="Q26" s="149">
        <v>0.09877314814814815</v>
      </c>
      <c r="R26" s="14">
        <v>39</v>
      </c>
      <c r="S26" s="14">
        <v>80</v>
      </c>
    </row>
    <row r="27" spans="1:19" ht="14.25" customHeight="1">
      <c r="A27" s="13">
        <v>23</v>
      </c>
      <c r="B27" t="s">
        <v>251</v>
      </c>
      <c r="C27" t="s">
        <v>278</v>
      </c>
      <c r="D27">
        <v>1975</v>
      </c>
      <c r="E27">
        <v>106</v>
      </c>
      <c r="F27" s="20" t="s">
        <v>137</v>
      </c>
      <c r="G27" s="13" t="s">
        <v>29</v>
      </c>
      <c r="H27" s="13">
        <v>8</v>
      </c>
      <c r="I27" s="148">
        <v>0.02271990740740741</v>
      </c>
      <c r="J27">
        <v>41</v>
      </c>
      <c r="K27" s="148">
        <v>0.04871527777777778</v>
      </c>
      <c r="L27">
        <v>30</v>
      </c>
      <c r="M27" s="148">
        <v>0.07143518518518518</v>
      </c>
      <c r="N27">
        <v>36</v>
      </c>
      <c r="O27" s="148">
        <v>0.02756944444444445</v>
      </c>
      <c r="P27">
        <v>7</v>
      </c>
      <c r="Q27" s="149">
        <v>0.09900462962962964</v>
      </c>
      <c r="R27" s="14">
        <v>38</v>
      </c>
      <c r="S27" s="14">
        <v>79</v>
      </c>
    </row>
    <row r="28" spans="1:19" ht="14.25" customHeight="1">
      <c r="A28" s="13">
        <v>24</v>
      </c>
      <c r="B28" t="s">
        <v>83</v>
      </c>
      <c r="C28" t="s">
        <v>34</v>
      </c>
      <c r="D28">
        <v>1980</v>
      </c>
      <c r="E28">
        <v>345</v>
      </c>
      <c r="F28" s="20" t="s">
        <v>137</v>
      </c>
      <c r="G28" s="13" t="s">
        <v>27</v>
      </c>
      <c r="H28" s="13">
        <v>2</v>
      </c>
      <c r="I28" s="148">
        <v>0.015462962962962963</v>
      </c>
      <c r="J28">
        <v>1</v>
      </c>
      <c r="K28" s="148">
        <v>0.049664351851851855</v>
      </c>
      <c r="L28">
        <v>35</v>
      </c>
      <c r="M28" s="148">
        <v>0.06512731481481482</v>
      </c>
      <c r="N28">
        <v>13</v>
      </c>
      <c r="O28" s="148">
        <v>0.034618055555555555</v>
      </c>
      <c r="P28">
        <v>43</v>
      </c>
      <c r="Q28" s="149">
        <v>0.09974537037037036</v>
      </c>
      <c r="R28" s="14">
        <v>50</v>
      </c>
      <c r="S28" s="14">
        <v>100</v>
      </c>
    </row>
    <row r="29" spans="1:19" ht="14.25" customHeight="1">
      <c r="A29" s="13">
        <v>25</v>
      </c>
      <c r="B29" t="s">
        <v>120</v>
      </c>
      <c r="C29" t="s">
        <v>220</v>
      </c>
      <c r="D29">
        <v>1993</v>
      </c>
      <c r="E29">
        <v>101</v>
      </c>
      <c r="F29" s="20" t="s">
        <v>137</v>
      </c>
      <c r="G29" s="13" t="s">
        <v>48</v>
      </c>
      <c r="H29" s="13">
        <v>7</v>
      </c>
      <c r="I29" s="148">
        <v>0.017893518518518517</v>
      </c>
      <c r="J29">
        <v>15</v>
      </c>
      <c r="K29" s="148">
        <v>0.04728009259259259</v>
      </c>
      <c r="L29">
        <v>17</v>
      </c>
      <c r="M29" s="148">
        <v>0.06517361111111111</v>
      </c>
      <c r="N29">
        <v>14</v>
      </c>
      <c r="O29" s="148">
        <v>0.034861111111111114</v>
      </c>
      <c r="P29">
        <v>45</v>
      </c>
      <c r="Q29" s="149">
        <v>0.10003472222222222</v>
      </c>
      <c r="R29" s="14">
        <v>40</v>
      </c>
      <c r="S29" s="14">
        <v>78</v>
      </c>
    </row>
    <row r="30" spans="1:19" ht="14.25" customHeight="1">
      <c r="A30" s="13">
        <v>26</v>
      </c>
      <c r="B30" t="s">
        <v>121</v>
      </c>
      <c r="C30" t="s">
        <v>34</v>
      </c>
      <c r="D30">
        <v>1978</v>
      </c>
      <c r="E30">
        <v>188</v>
      </c>
      <c r="F30" s="20" t="s">
        <v>137</v>
      </c>
      <c r="G30" s="13" t="s">
        <v>29</v>
      </c>
      <c r="H30" s="13">
        <v>9</v>
      </c>
      <c r="I30" s="148">
        <v>0.022349537037037032</v>
      </c>
      <c r="J30">
        <v>39</v>
      </c>
      <c r="K30" s="148">
        <v>0.04793981481481482</v>
      </c>
      <c r="L30">
        <v>24</v>
      </c>
      <c r="M30" s="148">
        <v>0.07028935185185185</v>
      </c>
      <c r="N30">
        <v>32</v>
      </c>
      <c r="O30" s="148">
        <v>0.029942129629629628</v>
      </c>
      <c r="P30">
        <v>16</v>
      </c>
      <c r="Q30" s="149">
        <v>0.10023148148148148</v>
      </c>
      <c r="R30" s="14">
        <v>37</v>
      </c>
      <c r="S30" s="14">
        <v>77</v>
      </c>
    </row>
    <row r="31" spans="1:19" ht="14.25" customHeight="1">
      <c r="A31" s="13">
        <v>27</v>
      </c>
      <c r="B31" t="s">
        <v>55</v>
      </c>
      <c r="C31" t="s">
        <v>377</v>
      </c>
      <c r="D31">
        <v>1990</v>
      </c>
      <c r="E31">
        <v>20</v>
      </c>
      <c r="F31" s="20" t="s">
        <v>137</v>
      </c>
      <c r="G31" s="13" t="s">
        <v>24</v>
      </c>
      <c r="H31" s="13">
        <v>8</v>
      </c>
      <c r="I31" s="148">
        <v>0.018460648148148146</v>
      </c>
      <c r="J31">
        <v>19</v>
      </c>
      <c r="K31" s="148">
        <v>0.04770833333333333</v>
      </c>
      <c r="L31">
        <v>21</v>
      </c>
      <c r="M31" s="148">
        <v>0.06616898148148148</v>
      </c>
      <c r="N31">
        <v>23</v>
      </c>
      <c r="O31" s="148">
        <v>0.03439814814814814</v>
      </c>
      <c r="P31">
        <v>42</v>
      </c>
      <c r="Q31" s="149">
        <v>0.10056712962962962</v>
      </c>
      <c r="R31" s="14">
        <v>39</v>
      </c>
      <c r="S31" s="14">
        <v>76</v>
      </c>
    </row>
    <row r="32" spans="1:19" ht="14.25" customHeight="1">
      <c r="A32" s="13">
        <v>28</v>
      </c>
      <c r="B32" t="s">
        <v>581</v>
      </c>
      <c r="C32" t="s">
        <v>582</v>
      </c>
      <c r="D32">
        <v>1986</v>
      </c>
      <c r="E32">
        <v>187</v>
      </c>
      <c r="F32" s="20" t="s">
        <v>137</v>
      </c>
      <c r="G32" s="13" t="s">
        <v>24</v>
      </c>
      <c r="H32" s="13">
        <v>9</v>
      </c>
      <c r="I32" s="148">
        <v>0.01947916666666667</v>
      </c>
      <c r="J32">
        <v>28</v>
      </c>
      <c r="K32" s="148">
        <v>0.048032407407407406</v>
      </c>
      <c r="L32">
        <v>25</v>
      </c>
      <c r="M32" s="148">
        <v>0.06751157407407408</v>
      </c>
      <c r="N32">
        <v>26</v>
      </c>
      <c r="O32" s="148">
        <v>0.03315972222222222</v>
      </c>
      <c r="P32">
        <v>37</v>
      </c>
      <c r="Q32" s="149">
        <v>0.1006712962962963</v>
      </c>
      <c r="R32" s="14">
        <v>38</v>
      </c>
      <c r="S32" s="14">
        <v>75</v>
      </c>
    </row>
    <row r="33" spans="1:19" ht="14.25" customHeight="1">
      <c r="A33" s="13">
        <v>29</v>
      </c>
      <c r="B33" t="s">
        <v>514</v>
      </c>
      <c r="C33" t="s">
        <v>583</v>
      </c>
      <c r="D33">
        <v>1981</v>
      </c>
      <c r="E33">
        <v>157</v>
      </c>
      <c r="F33" s="20" t="s">
        <v>137</v>
      </c>
      <c r="G33" s="13" t="s">
        <v>24</v>
      </c>
      <c r="H33" s="13">
        <v>10</v>
      </c>
      <c r="I33" s="148">
        <v>0.02065972222222222</v>
      </c>
      <c r="J33">
        <v>34</v>
      </c>
      <c r="K33" s="148">
        <v>0.04943287037037037</v>
      </c>
      <c r="L33">
        <v>34</v>
      </c>
      <c r="M33" s="148">
        <v>0.0700925925925926</v>
      </c>
      <c r="N33">
        <v>31</v>
      </c>
      <c r="O33" s="148">
        <v>0.031111111111111107</v>
      </c>
      <c r="P33">
        <v>23</v>
      </c>
      <c r="Q33" s="149">
        <v>0.1012037037037037</v>
      </c>
      <c r="R33" s="14">
        <v>37</v>
      </c>
      <c r="S33" s="14">
        <v>74</v>
      </c>
    </row>
    <row r="34" spans="1:19" ht="14.25" customHeight="1">
      <c r="A34" s="13">
        <v>30</v>
      </c>
      <c r="B34" t="s">
        <v>269</v>
      </c>
      <c r="C34" t="s">
        <v>270</v>
      </c>
      <c r="D34">
        <v>1980</v>
      </c>
      <c r="E34">
        <v>98</v>
      </c>
      <c r="F34" s="20" t="s">
        <v>137</v>
      </c>
      <c r="G34" s="13" t="s">
        <v>29</v>
      </c>
      <c r="H34" s="13">
        <v>10</v>
      </c>
      <c r="I34" s="148">
        <v>0.01994212962962963</v>
      </c>
      <c r="J34">
        <v>31</v>
      </c>
      <c r="K34" s="148">
        <v>0.04936342592592593</v>
      </c>
      <c r="L34">
        <v>32</v>
      </c>
      <c r="M34" s="148">
        <v>0.06930555555555555</v>
      </c>
      <c r="N34">
        <v>29</v>
      </c>
      <c r="O34" s="148">
        <v>0.03244212962962963</v>
      </c>
      <c r="P34">
        <v>32</v>
      </c>
      <c r="Q34" s="149">
        <v>0.10174768518518518</v>
      </c>
      <c r="R34" s="14">
        <v>36</v>
      </c>
      <c r="S34" s="14">
        <v>73</v>
      </c>
    </row>
    <row r="35" spans="1:19" ht="14.25" customHeight="1">
      <c r="A35" s="13">
        <v>31</v>
      </c>
      <c r="B35" t="s">
        <v>50</v>
      </c>
      <c r="C35" t="s">
        <v>321</v>
      </c>
      <c r="D35">
        <v>1961</v>
      </c>
      <c r="E35">
        <v>61</v>
      </c>
      <c r="F35" s="20" t="s">
        <v>137</v>
      </c>
      <c r="G35" s="13" t="s">
        <v>52</v>
      </c>
      <c r="H35" s="13">
        <v>2</v>
      </c>
      <c r="I35" s="148">
        <v>0.02175925925925926</v>
      </c>
      <c r="J35">
        <v>37</v>
      </c>
      <c r="K35" s="148">
        <v>0.04853009259259259</v>
      </c>
      <c r="L35">
        <v>29</v>
      </c>
      <c r="M35" s="148">
        <v>0.07028935185185185</v>
      </c>
      <c r="N35">
        <v>33</v>
      </c>
      <c r="O35" s="148">
        <v>0.03179398148148148</v>
      </c>
      <c r="P35">
        <v>28</v>
      </c>
      <c r="Q35" s="149">
        <v>0.10208333333333335</v>
      </c>
      <c r="R35" s="14">
        <v>46</v>
      </c>
      <c r="S35" s="14">
        <v>72</v>
      </c>
    </row>
    <row r="36" spans="1:19" ht="14.25" customHeight="1">
      <c r="A36" s="13">
        <v>32</v>
      </c>
      <c r="B36" t="s">
        <v>69</v>
      </c>
      <c r="C36" t="s">
        <v>377</v>
      </c>
      <c r="D36">
        <v>1997</v>
      </c>
      <c r="E36">
        <v>306</v>
      </c>
      <c r="F36" s="20" t="s">
        <v>137</v>
      </c>
      <c r="G36" s="13" t="s">
        <v>42</v>
      </c>
      <c r="H36" s="13">
        <v>1</v>
      </c>
      <c r="I36" s="148">
        <v>0.017800925925925925</v>
      </c>
      <c r="J36">
        <v>13</v>
      </c>
      <c r="K36" s="148">
        <v>0.0521875</v>
      </c>
      <c r="L36">
        <v>38</v>
      </c>
      <c r="M36" s="148">
        <v>0.06998842592592593</v>
      </c>
      <c r="N36">
        <v>30</v>
      </c>
      <c r="O36" s="148">
        <v>0.03217592592592593</v>
      </c>
      <c r="P36">
        <v>30</v>
      </c>
      <c r="Q36" s="149">
        <v>0.10216435185185185</v>
      </c>
      <c r="R36" s="14">
        <v>50</v>
      </c>
      <c r="S36" s="14">
        <v>96</v>
      </c>
    </row>
    <row r="37" spans="1:19" ht="14.25" customHeight="1">
      <c r="A37" s="13">
        <v>33</v>
      </c>
      <c r="B37" t="s">
        <v>80</v>
      </c>
      <c r="C37" t="s">
        <v>584</v>
      </c>
      <c r="D37">
        <v>1984</v>
      </c>
      <c r="E37">
        <v>71</v>
      </c>
      <c r="F37" s="20" t="s">
        <v>137</v>
      </c>
      <c r="G37" s="13" t="s">
        <v>24</v>
      </c>
      <c r="H37" s="13">
        <v>11</v>
      </c>
      <c r="I37" s="148">
        <v>0.020763888888888887</v>
      </c>
      <c r="J37">
        <v>35</v>
      </c>
      <c r="K37" s="148">
        <v>0.05047453703703703</v>
      </c>
      <c r="L37">
        <v>36</v>
      </c>
      <c r="M37" s="148">
        <v>0.07123842592592593</v>
      </c>
      <c r="N37">
        <v>34</v>
      </c>
      <c r="O37" s="148">
        <v>0.031145833333333334</v>
      </c>
      <c r="P37">
        <v>24</v>
      </c>
      <c r="Q37" s="149">
        <v>0.10238425925925926</v>
      </c>
      <c r="R37" s="14">
        <v>36</v>
      </c>
      <c r="S37" s="14">
        <v>71</v>
      </c>
    </row>
    <row r="38" spans="1:19" ht="14.25" customHeight="1">
      <c r="A38" s="13">
        <v>34</v>
      </c>
      <c r="B38" t="s">
        <v>248</v>
      </c>
      <c r="C38" t="s">
        <v>278</v>
      </c>
      <c r="D38">
        <v>1975</v>
      </c>
      <c r="E38">
        <v>82</v>
      </c>
      <c r="F38" s="20" t="s">
        <v>137</v>
      </c>
      <c r="G38" s="13" t="s">
        <v>29</v>
      </c>
      <c r="H38" s="13">
        <v>11</v>
      </c>
      <c r="I38" s="148">
        <v>0.02091435185185185</v>
      </c>
      <c r="J38">
        <v>36</v>
      </c>
      <c r="K38" s="148">
        <v>0.04804398148148148</v>
      </c>
      <c r="L38">
        <v>26</v>
      </c>
      <c r="M38" s="148">
        <v>0.06895833333333333</v>
      </c>
      <c r="N38">
        <v>28</v>
      </c>
      <c r="O38" s="148">
        <v>0.033553240740740745</v>
      </c>
      <c r="P38">
        <v>39</v>
      </c>
      <c r="Q38" s="149">
        <v>0.10251157407407407</v>
      </c>
      <c r="R38" s="14">
        <v>35</v>
      </c>
      <c r="S38" s="14">
        <v>70</v>
      </c>
    </row>
    <row r="39" spans="1:19" ht="14.25" customHeight="1">
      <c r="A39" s="13">
        <v>35</v>
      </c>
      <c r="B39" t="s">
        <v>413</v>
      </c>
      <c r="C39" t="s">
        <v>31</v>
      </c>
      <c r="D39">
        <v>1978</v>
      </c>
      <c r="E39">
        <v>321</v>
      </c>
      <c r="F39" s="20" t="s">
        <v>137</v>
      </c>
      <c r="G39" s="13" t="s">
        <v>27</v>
      </c>
      <c r="H39" s="13">
        <v>3</v>
      </c>
      <c r="I39" s="148">
        <v>0.019444444444444445</v>
      </c>
      <c r="J39">
        <v>27</v>
      </c>
      <c r="K39" s="148">
        <v>0.048125</v>
      </c>
      <c r="L39">
        <v>27</v>
      </c>
      <c r="M39" s="148">
        <v>0.06756944444444445</v>
      </c>
      <c r="N39">
        <v>27</v>
      </c>
      <c r="O39" s="148">
        <v>0.035555555555555556</v>
      </c>
      <c r="P39">
        <v>50</v>
      </c>
      <c r="Q39" s="149">
        <v>0.10312500000000001</v>
      </c>
      <c r="R39" s="14">
        <v>46</v>
      </c>
      <c r="S39" s="14">
        <v>93</v>
      </c>
    </row>
    <row r="40" spans="1:19" ht="15" customHeight="1">
      <c r="A40" s="13">
        <v>36</v>
      </c>
      <c r="B40" t="s">
        <v>47</v>
      </c>
      <c r="C40" t="s">
        <v>220</v>
      </c>
      <c r="D40">
        <v>1995</v>
      </c>
      <c r="E40">
        <v>40</v>
      </c>
      <c r="F40" s="20" t="s">
        <v>137</v>
      </c>
      <c r="G40" s="13" t="s">
        <v>48</v>
      </c>
      <c r="H40" s="13">
        <v>8</v>
      </c>
      <c r="I40" s="148">
        <v>0.021967592592592594</v>
      </c>
      <c r="J40">
        <v>38</v>
      </c>
      <c r="K40" s="148">
        <v>0.05524305555555556</v>
      </c>
      <c r="L40">
        <v>48</v>
      </c>
      <c r="M40" s="148">
        <v>0.07721064814814814</v>
      </c>
      <c r="N40">
        <v>45</v>
      </c>
      <c r="O40" s="148">
        <v>0.02854166666666667</v>
      </c>
      <c r="P40">
        <v>10</v>
      </c>
      <c r="Q40" s="149">
        <v>0.1057523148148148</v>
      </c>
      <c r="R40" s="16">
        <v>39</v>
      </c>
      <c r="S40" s="16">
        <v>69</v>
      </c>
    </row>
    <row r="41" spans="1:19" ht="15" customHeight="1">
      <c r="A41" s="13">
        <v>37</v>
      </c>
      <c r="B41" t="s">
        <v>420</v>
      </c>
      <c r="C41" t="s">
        <v>280</v>
      </c>
      <c r="D41">
        <v>1977</v>
      </c>
      <c r="E41">
        <v>164</v>
      </c>
      <c r="F41" s="20" t="s">
        <v>137</v>
      </c>
      <c r="G41" s="13" t="s">
        <v>29</v>
      </c>
      <c r="H41" s="13">
        <v>12</v>
      </c>
      <c r="I41" s="148">
        <v>0.02349537037037037</v>
      </c>
      <c r="J41">
        <v>46</v>
      </c>
      <c r="K41" s="148">
        <v>0.048495370370370376</v>
      </c>
      <c r="L41">
        <v>28</v>
      </c>
      <c r="M41" s="148">
        <v>0.07199074074074074</v>
      </c>
      <c r="N41">
        <v>38</v>
      </c>
      <c r="O41" s="148">
        <v>0.033900462962962966</v>
      </c>
      <c r="P41">
        <v>40</v>
      </c>
      <c r="Q41" s="149">
        <v>0.10589120370370371</v>
      </c>
      <c r="R41" s="16">
        <v>34</v>
      </c>
      <c r="S41" s="16">
        <v>68</v>
      </c>
    </row>
    <row r="42" spans="1:19" ht="15" customHeight="1">
      <c r="A42" s="13">
        <v>38</v>
      </c>
      <c r="B42" t="s">
        <v>96</v>
      </c>
      <c r="C42" t="s">
        <v>282</v>
      </c>
      <c r="D42">
        <v>1975</v>
      </c>
      <c r="E42">
        <v>185</v>
      </c>
      <c r="F42" s="20" t="s">
        <v>137</v>
      </c>
      <c r="G42" s="13" t="s">
        <v>27</v>
      </c>
      <c r="H42" s="13">
        <v>4</v>
      </c>
      <c r="I42" s="148">
        <v>0.020462962962962964</v>
      </c>
      <c r="J42">
        <v>32</v>
      </c>
      <c r="K42" s="148">
        <v>0.05094907407407407</v>
      </c>
      <c r="L42">
        <v>37</v>
      </c>
      <c r="M42" s="148">
        <v>0.07141203703703704</v>
      </c>
      <c r="N42">
        <v>35</v>
      </c>
      <c r="O42" s="148">
        <v>0.03478009259259259</v>
      </c>
      <c r="P42">
        <v>44</v>
      </c>
      <c r="Q42" s="149">
        <v>0.10619212962962964</v>
      </c>
      <c r="R42" s="16">
        <v>43</v>
      </c>
      <c r="S42" s="16">
        <v>91</v>
      </c>
    </row>
    <row r="43" spans="1:19" ht="15" customHeight="1">
      <c r="A43" s="13">
        <v>39</v>
      </c>
      <c r="B43" t="s">
        <v>585</v>
      </c>
      <c r="C43" t="s">
        <v>586</v>
      </c>
      <c r="D43">
        <v>1976</v>
      </c>
      <c r="E43">
        <v>191</v>
      </c>
      <c r="F43" s="20" t="s">
        <v>137</v>
      </c>
      <c r="G43" s="13" t="s">
        <v>29</v>
      </c>
      <c r="H43" s="13">
        <v>13</v>
      </c>
      <c r="I43" s="148">
        <v>0.022546296296296297</v>
      </c>
      <c r="J43">
        <v>40</v>
      </c>
      <c r="K43" s="148">
        <v>0.049421296296296297</v>
      </c>
      <c r="L43">
        <v>33</v>
      </c>
      <c r="M43" s="148">
        <v>0.0719675925925926</v>
      </c>
      <c r="N43">
        <v>37</v>
      </c>
      <c r="O43" s="148">
        <v>0.03428240740740741</v>
      </c>
      <c r="P43">
        <v>41</v>
      </c>
      <c r="Q43" s="149">
        <v>0.10625</v>
      </c>
      <c r="R43" s="16">
        <v>33</v>
      </c>
      <c r="S43" s="16">
        <v>67</v>
      </c>
    </row>
    <row r="44" spans="1:19" ht="15" customHeight="1">
      <c r="A44" s="13">
        <v>40</v>
      </c>
      <c r="B44" t="s">
        <v>193</v>
      </c>
      <c r="C44" t="s">
        <v>387</v>
      </c>
      <c r="D44">
        <v>1989</v>
      </c>
      <c r="E44">
        <v>323</v>
      </c>
      <c r="F44" s="20" t="s">
        <v>137</v>
      </c>
      <c r="G44" s="13" t="s">
        <v>35</v>
      </c>
      <c r="H44" s="13">
        <v>1</v>
      </c>
      <c r="I44" s="148">
        <v>0.018645833333333334</v>
      </c>
      <c r="J44">
        <v>22</v>
      </c>
      <c r="K44" s="148">
        <v>0.05570601851851852</v>
      </c>
      <c r="L44">
        <v>50</v>
      </c>
      <c r="M44" s="148">
        <v>0.07435185185185185</v>
      </c>
      <c r="N44">
        <v>40</v>
      </c>
      <c r="O44" s="148">
        <v>0.03298611111111111</v>
      </c>
      <c r="P44">
        <v>35</v>
      </c>
      <c r="Q44" s="149">
        <v>0.10733796296296295</v>
      </c>
      <c r="R44" s="16">
        <v>50</v>
      </c>
      <c r="S44" s="16">
        <v>90</v>
      </c>
    </row>
    <row r="45" spans="1:17" ht="15" customHeight="1">
      <c r="A45" s="13">
        <v>41</v>
      </c>
      <c r="B45" t="s">
        <v>322</v>
      </c>
      <c r="C45" t="s">
        <v>587</v>
      </c>
      <c r="D45">
        <v>1994</v>
      </c>
      <c r="E45">
        <v>165</v>
      </c>
      <c r="G45" s="13" t="s">
        <v>42</v>
      </c>
      <c r="H45" s="13">
        <v>2</v>
      </c>
      <c r="I45" s="148">
        <v>0.018703703703703705</v>
      </c>
      <c r="J45">
        <v>23</v>
      </c>
      <c r="K45" s="148">
        <v>0.056736111111111105</v>
      </c>
      <c r="L45">
        <v>51</v>
      </c>
      <c r="M45" s="148">
        <v>0.07543981481481482</v>
      </c>
      <c r="N45">
        <v>41</v>
      </c>
      <c r="O45" s="148">
        <v>0.03236111111111111</v>
      </c>
      <c r="P45">
        <v>31</v>
      </c>
      <c r="Q45" s="149">
        <v>0.10780092592592593</v>
      </c>
    </row>
    <row r="46" spans="1:19" ht="15" customHeight="1">
      <c r="A46" s="13">
        <v>42</v>
      </c>
      <c r="B46" t="s">
        <v>410</v>
      </c>
      <c r="C46" t="s">
        <v>123</v>
      </c>
      <c r="D46">
        <v>1994</v>
      </c>
      <c r="E46">
        <v>195</v>
      </c>
      <c r="F46" s="20" t="s">
        <v>137</v>
      </c>
      <c r="G46" s="13" t="s">
        <v>48</v>
      </c>
      <c r="H46" s="13">
        <v>9</v>
      </c>
      <c r="I46" s="148">
        <v>0.02619212962962963</v>
      </c>
      <c r="J46">
        <v>53</v>
      </c>
      <c r="K46" s="148">
        <v>0.05461805555555555</v>
      </c>
      <c r="L46">
        <v>46</v>
      </c>
      <c r="M46" s="148">
        <v>0.08081018518518518</v>
      </c>
      <c r="N46">
        <v>50</v>
      </c>
      <c r="O46" s="148">
        <v>0.027476851851851853</v>
      </c>
      <c r="P46">
        <v>6</v>
      </c>
      <c r="Q46" s="149">
        <v>0.10828703703703703</v>
      </c>
      <c r="R46" s="16">
        <v>38</v>
      </c>
      <c r="S46" s="16">
        <v>66</v>
      </c>
    </row>
    <row r="47" spans="1:19" ht="15" customHeight="1">
      <c r="A47" s="13">
        <v>43</v>
      </c>
      <c r="B47" t="s">
        <v>417</v>
      </c>
      <c r="C47" t="s">
        <v>70</v>
      </c>
      <c r="D47">
        <v>1973</v>
      </c>
      <c r="E47">
        <v>26</v>
      </c>
      <c r="F47" s="20" t="s">
        <v>137</v>
      </c>
      <c r="G47" s="13" t="s">
        <v>29</v>
      </c>
      <c r="H47" s="13">
        <v>14</v>
      </c>
      <c r="I47" s="148">
        <v>0.020636574074074075</v>
      </c>
      <c r="J47">
        <v>33</v>
      </c>
      <c r="K47" s="148">
        <v>0.052986111111111116</v>
      </c>
      <c r="L47">
        <v>42</v>
      </c>
      <c r="M47" s="148">
        <v>0.07362268518518518</v>
      </c>
      <c r="N47">
        <v>39</v>
      </c>
      <c r="O47" s="148">
        <v>0.03487268518518519</v>
      </c>
      <c r="P47">
        <v>46</v>
      </c>
      <c r="Q47" s="149">
        <v>0.10849537037037038</v>
      </c>
      <c r="R47" s="16">
        <v>32</v>
      </c>
      <c r="S47" s="16">
        <v>65</v>
      </c>
    </row>
    <row r="48" spans="1:19" ht="15" customHeight="1">
      <c r="A48" s="13">
        <v>44</v>
      </c>
      <c r="B48" t="s">
        <v>36</v>
      </c>
      <c r="C48" t="s">
        <v>560</v>
      </c>
      <c r="D48">
        <v>1975</v>
      </c>
      <c r="E48">
        <v>315</v>
      </c>
      <c r="F48" s="20" t="s">
        <v>137</v>
      </c>
      <c r="G48" s="13" t="s">
        <v>27</v>
      </c>
      <c r="H48" s="13">
        <v>5</v>
      </c>
      <c r="I48" s="148">
        <v>0.023067129629629632</v>
      </c>
      <c r="J48">
        <v>43</v>
      </c>
      <c r="K48" s="148">
        <v>0.054733796296296294</v>
      </c>
      <c r="L48">
        <v>47</v>
      </c>
      <c r="M48" s="148">
        <v>0.07780092592592593</v>
      </c>
      <c r="N48">
        <v>47</v>
      </c>
      <c r="O48" s="148">
        <v>0.03158564814814815</v>
      </c>
      <c r="P48">
        <v>26</v>
      </c>
      <c r="Q48" s="149">
        <v>0.10938657407407408</v>
      </c>
      <c r="R48" s="16">
        <v>41</v>
      </c>
      <c r="S48" s="16">
        <v>89</v>
      </c>
    </row>
    <row r="49" spans="1:19" ht="15" customHeight="1">
      <c r="A49" s="13">
        <v>45</v>
      </c>
      <c r="B49" t="s">
        <v>588</v>
      </c>
      <c r="C49" t="s">
        <v>17</v>
      </c>
      <c r="D49">
        <v>1980</v>
      </c>
      <c r="E49">
        <v>196</v>
      </c>
      <c r="F49" s="20" t="s">
        <v>137</v>
      </c>
      <c r="G49" s="13" t="s">
        <v>29</v>
      </c>
      <c r="H49" s="13">
        <v>15</v>
      </c>
      <c r="I49" s="148">
        <v>0.02298611111111111</v>
      </c>
      <c r="J49">
        <v>42</v>
      </c>
      <c r="K49" s="148">
        <v>0.054155092592592595</v>
      </c>
      <c r="L49">
        <v>43</v>
      </c>
      <c r="M49" s="148">
        <v>0.07714120370370371</v>
      </c>
      <c r="N49">
        <v>44</v>
      </c>
      <c r="O49" s="148">
        <v>0.032916666666666664</v>
      </c>
      <c r="P49">
        <v>34</v>
      </c>
      <c r="Q49" s="149">
        <v>0.11005787037037036</v>
      </c>
      <c r="R49" s="16">
        <v>31</v>
      </c>
      <c r="S49" s="16">
        <v>64</v>
      </c>
    </row>
    <row r="50" spans="1:19" ht="15" customHeight="1">
      <c r="A50" s="13">
        <v>46</v>
      </c>
      <c r="B50" t="s">
        <v>58</v>
      </c>
      <c r="C50" t="s">
        <v>377</v>
      </c>
      <c r="D50">
        <v>1961</v>
      </c>
      <c r="E50">
        <v>35</v>
      </c>
      <c r="F50" s="20" t="s">
        <v>137</v>
      </c>
      <c r="G50" s="13" t="s">
        <v>52</v>
      </c>
      <c r="H50" s="13">
        <v>3</v>
      </c>
      <c r="I50" s="148">
        <v>0.023206018518518515</v>
      </c>
      <c r="J50">
        <v>44</v>
      </c>
      <c r="K50" s="148">
        <v>0.052523148148148145</v>
      </c>
      <c r="L50">
        <v>40</v>
      </c>
      <c r="M50" s="148">
        <v>0.07572916666666667</v>
      </c>
      <c r="N50">
        <v>43</v>
      </c>
      <c r="O50" s="148">
        <v>0.03521990740740741</v>
      </c>
      <c r="P50">
        <v>48</v>
      </c>
      <c r="Q50" s="149">
        <v>0.11094907407407407</v>
      </c>
      <c r="R50" s="16">
        <v>43</v>
      </c>
      <c r="S50" s="16">
        <v>63</v>
      </c>
    </row>
    <row r="51" spans="1:19" ht="15" customHeight="1">
      <c r="A51" s="13">
        <v>47</v>
      </c>
      <c r="B51" t="s">
        <v>33</v>
      </c>
      <c r="C51" t="s">
        <v>34</v>
      </c>
      <c r="D51">
        <v>1980</v>
      </c>
      <c r="E51">
        <v>309</v>
      </c>
      <c r="F51" s="20" t="s">
        <v>137</v>
      </c>
      <c r="G51" s="13" t="s">
        <v>27</v>
      </c>
      <c r="H51" s="13">
        <v>6</v>
      </c>
      <c r="I51" s="148">
        <v>0.023287037037037037</v>
      </c>
      <c r="J51">
        <v>45</v>
      </c>
      <c r="K51" s="148">
        <v>0.05230324074074074</v>
      </c>
      <c r="L51">
        <v>39</v>
      </c>
      <c r="M51" s="148">
        <v>0.07559027777777778</v>
      </c>
      <c r="N51">
        <v>42</v>
      </c>
      <c r="O51" s="148">
        <v>0.03561342592592592</v>
      </c>
      <c r="P51">
        <v>51</v>
      </c>
      <c r="Q51" s="149">
        <v>0.1112037037037037</v>
      </c>
      <c r="R51" s="16">
        <v>40</v>
      </c>
      <c r="S51" s="16">
        <v>88</v>
      </c>
    </row>
    <row r="52" spans="1:17" ht="15" customHeight="1">
      <c r="A52" s="13">
        <v>48</v>
      </c>
      <c r="B52" t="s">
        <v>210</v>
      </c>
      <c r="C52" t="s">
        <v>589</v>
      </c>
      <c r="D52">
        <v>1984</v>
      </c>
      <c r="E52">
        <v>162</v>
      </c>
      <c r="G52" s="13" t="s">
        <v>24</v>
      </c>
      <c r="H52" s="13">
        <v>12</v>
      </c>
      <c r="I52" s="148">
        <v>0.0240625</v>
      </c>
      <c r="J52">
        <v>49</v>
      </c>
      <c r="K52" s="148">
        <v>0.05439814814814815</v>
      </c>
      <c r="L52">
        <v>44</v>
      </c>
      <c r="M52" s="148">
        <v>0.07846064814814814</v>
      </c>
      <c r="N52">
        <v>48</v>
      </c>
      <c r="O52" s="148">
        <v>0.033483796296296296</v>
      </c>
      <c r="P52">
        <v>38</v>
      </c>
      <c r="Q52" s="149">
        <v>0.11194444444444444</v>
      </c>
    </row>
    <row r="53" spans="1:19" ht="15" customHeight="1">
      <c r="A53" s="13">
        <v>49</v>
      </c>
      <c r="B53" t="s">
        <v>176</v>
      </c>
      <c r="C53" t="s">
        <v>377</v>
      </c>
      <c r="D53">
        <v>1982</v>
      </c>
      <c r="E53">
        <v>308</v>
      </c>
      <c r="F53" s="20" t="s">
        <v>137</v>
      </c>
      <c r="G53" s="13" t="s">
        <v>35</v>
      </c>
      <c r="H53" s="13">
        <v>2</v>
      </c>
      <c r="I53" s="148">
        <v>0.02478009259259259</v>
      </c>
      <c r="J53">
        <v>50</v>
      </c>
      <c r="K53" s="148">
        <v>0.05447916666666667</v>
      </c>
      <c r="L53">
        <v>45</v>
      </c>
      <c r="M53" s="148">
        <v>0.07925925925925927</v>
      </c>
      <c r="N53">
        <v>49</v>
      </c>
      <c r="O53" s="148">
        <v>0.03280092592592593</v>
      </c>
      <c r="P53">
        <v>33</v>
      </c>
      <c r="Q53" s="149">
        <v>0.11206018518518518</v>
      </c>
      <c r="R53" s="16">
        <v>46</v>
      </c>
      <c r="S53" s="16">
        <v>87</v>
      </c>
    </row>
    <row r="54" spans="1:19" ht="15" customHeight="1">
      <c r="A54" s="13">
        <v>50</v>
      </c>
      <c r="B54" t="s">
        <v>64</v>
      </c>
      <c r="C54" t="s">
        <v>65</v>
      </c>
      <c r="D54">
        <v>1966</v>
      </c>
      <c r="E54">
        <v>166</v>
      </c>
      <c r="F54" s="20" t="s">
        <v>137</v>
      </c>
      <c r="G54" s="13" t="s">
        <v>52</v>
      </c>
      <c r="H54" s="13">
        <v>4</v>
      </c>
      <c r="I54" s="148">
        <v>0.024907407407407406</v>
      </c>
      <c r="J54">
        <v>51</v>
      </c>
      <c r="K54" s="148">
        <v>0.0527662037037037</v>
      </c>
      <c r="L54">
        <v>41</v>
      </c>
      <c r="M54" s="148">
        <v>0.07767361111111111</v>
      </c>
      <c r="N54">
        <v>46</v>
      </c>
      <c r="O54" s="148">
        <v>0.0350462962962963</v>
      </c>
      <c r="P54">
        <v>47</v>
      </c>
      <c r="Q54" s="149">
        <v>0.11271990740740741</v>
      </c>
      <c r="R54" s="16">
        <v>41</v>
      </c>
      <c r="S54" s="16">
        <v>62</v>
      </c>
    </row>
    <row r="55" spans="1:17" ht="15" customHeight="1">
      <c r="A55" s="13">
        <v>51</v>
      </c>
      <c r="B55" t="s">
        <v>590</v>
      </c>
      <c r="C55" t="s">
        <v>591</v>
      </c>
      <c r="D55">
        <v>1969</v>
      </c>
      <c r="E55">
        <v>192</v>
      </c>
      <c r="G55" s="13" t="s">
        <v>52</v>
      </c>
      <c r="H55" s="13">
        <v>5</v>
      </c>
      <c r="I55" s="148">
        <v>0.023530092592592592</v>
      </c>
      <c r="J55">
        <v>47</v>
      </c>
      <c r="K55" s="148">
        <v>0.059097222222222225</v>
      </c>
      <c r="L55">
        <v>55</v>
      </c>
      <c r="M55" s="148">
        <v>0.08262731481481482</v>
      </c>
      <c r="N55">
        <v>52</v>
      </c>
      <c r="O55" s="148">
        <v>0.03753472222222222</v>
      </c>
      <c r="P55">
        <v>55</v>
      </c>
      <c r="Q55" s="149">
        <v>0.12016203703703704</v>
      </c>
    </row>
    <row r="56" spans="1:19" ht="15" customHeight="1">
      <c r="A56" s="13">
        <v>52</v>
      </c>
      <c r="B56" t="s">
        <v>198</v>
      </c>
      <c r="C56" t="s">
        <v>323</v>
      </c>
      <c r="D56">
        <v>1970</v>
      </c>
      <c r="E56">
        <v>312</v>
      </c>
      <c r="F56" s="20" t="s">
        <v>137</v>
      </c>
      <c r="G56" s="13" t="s">
        <v>45</v>
      </c>
      <c r="H56" s="13">
        <v>1</v>
      </c>
      <c r="I56" s="148">
        <v>0.025833333333333333</v>
      </c>
      <c r="J56">
        <v>52</v>
      </c>
      <c r="K56" s="148">
        <v>0.059131944444444445</v>
      </c>
      <c r="L56">
        <v>56</v>
      </c>
      <c r="M56" s="148">
        <v>0.08496527777777778</v>
      </c>
      <c r="N56">
        <v>55</v>
      </c>
      <c r="O56" s="148">
        <v>0.03542824074074074</v>
      </c>
      <c r="P56">
        <v>49</v>
      </c>
      <c r="Q56" s="149">
        <v>0.12039351851851852</v>
      </c>
      <c r="R56" s="16">
        <v>50</v>
      </c>
      <c r="S56" s="16">
        <v>86</v>
      </c>
    </row>
    <row r="57" spans="1:19" ht="15" customHeight="1">
      <c r="A57" s="13">
        <v>53</v>
      </c>
      <c r="B57" t="s">
        <v>435</v>
      </c>
      <c r="C57" t="s">
        <v>65</v>
      </c>
      <c r="D57">
        <v>1962</v>
      </c>
      <c r="E57">
        <v>193</v>
      </c>
      <c r="F57" s="20" t="s">
        <v>137</v>
      </c>
      <c r="G57" s="13" t="s">
        <v>52</v>
      </c>
      <c r="H57" s="13">
        <v>6</v>
      </c>
      <c r="I57" s="148">
        <v>0.026412037037037036</v>
      </c>
      <c r="J57">
        <v>54</v>
      </c>
      <c r="K57" s="148">
        <v>0.05818287037037037</v>
      </c>
      <c r="L57">
        <v>54</v>
      </c>
      <c r="M57" s="148">
        <v>0.0845949074074074</v>
      </c>
      <c r="N57">
        <v>53</v>
      </c>
      <c r="O57" s="148">
        <v>0.03596064814814815</v>
      </c>
      <c r="P57">
        <v>52</v>
      </c>
      <c r="Q57" s="149">
        <v>0.12055555555555557</v>
      </c>
      <c r="R57" s="16">
        <v>40</v>
      </c>
      <c r="S57" s="16">
        <v>61</v>
      </c>
    </row>
    <row r="58" spans="1:19" ht="15" customHeight="1">
      <c r="A58" s="13">
        <v>54</v>
      </c>
      <c r="B58" t="s">
        <v>310</v>
      </c>
      <c r="C58" t="s">
        <v>311</v>
      </c>
      <c r="D58">
        <v>1974</v>
      </c>
      <c r="E58">
        <v>31</v>
      </c>
      <c r="F58" s="20" t="s">
        <v>137</v>
      </c>
      <c r="G58" s="13" t="s">
        <v>29</v>
      </c>
      <c r="H58" s="13">
        <v>16</v>
      </c>
      <c r="I58" s="148">
        <v>0.023935185185185184</v>
      </c>
      <c r="J58">
        <v>48</v>
      </c>
      <c r="K58" s="148">
        <v>0.05795138888888889</v>
      </c>
      <c r="L58">
        <v>52</v>
      </c>
      <c r="M58" s="148">
        <v>0.08188657407407407</v>
      </c>
      <c r="N58">
        <v>51</v>
      </c>
      <c r="O58" s="148">
        <v>0.04329861111111111</v>
      </c>
      <c r="P58">
        <v>57</v>
      </c>
      <c r="Q58" s="149">
        <v>0.12518518518518518</v>
      </c>
      <c r="R58" s="16">
        <v>30</v>
      </c>
      <c r="S58" s="16">
        <v>60</v>
      </c>
    </row>
    <row r="59" spans="1:19" ht="15" customHeight="1">
      <c r="A59" s="13">
        <v>55</v>
      </c>
      <c r="B59" t="s">
        <v>592</v>
      </c>
      <c r="C59" t="s">
        <v>593</v>
      </c>
      <c r="D59">
        <v>1988</v>
      </c>
      <c r="E59">
        <v>194</v>
      </c>
      <c r="F59" s="20" t="s">
        <v>137</v>
      </c>
      <c r="G59" s="13" t="s">
        <v>24</v>
      </c>
      <c r="H59" s="13">
        <v>13</v>
      </c>
      <c r="I59" s="148">
        <v>0.028587962962962964</v>
      </c>
      <c r="J59">
        <v>56</v>
      </c>
      <c r="K59" s="148">
        <v>0.06075231481481482</v>
      </c>
      <c r="L59">
        <v>57</v>
      </c>
      <c r="M59" s="148">
        <v>0.08934027777777777</v>
      </c>
      <c r="N59">
        <v>56</v>
      </c>
      <c r="O59" s="148">
        <v>0.03653935185185185</v>
      </c>
      <c r="P59">
        <v>54</v>
      </c>
      <c r="Q59" s="149">
        <v>0.12587962962962965</v>
      </c>
      <c r="R59" s="16">
        <v>35</v>
      </c>
      <c r="S59" s="16">
        <v>59</v>
      </c>
    </row>
    <row r="60" spans="1:19" ht="15" customHeight="1">
      <c r="A60" s="13">
        <v>56</v>
      </c>
      <c r="B60" t="s">
        <v>75</v>
      </c>
      <c r="C60" t="s">
        <v>76</v>
      </c>
      <c r="D60">
        <v>1965</v>
      </c>
      <c r="E60">
        <v>108</v>
      </c>
      <c r="F60" s="20" t="s">
        <v>137</v>
      </c>
      <c r="G60" s="13" t="s">
        <v>52</v>
      </c>
      <c r="H60" s="13">
        <v>7</v>
      </c>
      <c r="I60" s="148">
        <v>0.0265625</v>
      </c>
      <c r="J60">
        <v>55</v>
      </c>
      <c r="K60" s="148">
        <v>0.05810185185185185</v>
      </c>
      <c r="L60">
        <v>53</v>
      </c>
      <c r="M60" s="148">
        <v>0.08466435185185185</v>
      </c>
      <c r="N60">
        <v>54</v>
      </c>
      <c r="O60" s="148">
        <v>0.04188657407407407</v>
      </c>
      <c r="P60">
        <v>56</v>
      </c>
      <c r="Q60" s="149">
        <v>0.12655092592592593</v>
      </c>
      <c r="R60" s="16">
        <v>39</v>
      </c>
      <c r="S60" s="16">
        <v>58</v>
      </c>
    </row>
    <row r="61" spans="1:19" ht="15" customHeight="1">
      <c r="A61" s="13">
        <v>57</v>
      </c>
      <c r="B61" t="s">
        <v>211</v>
      </c>
      <c r="C61" t="s">
        <v>67</v>
      </c>
      <c r="D61">
        <v>1976</v>
      </c>
      <c r="E61">
        <v>163</v>
      </c>
      <c r="F61" s="20" t="s">
        <v>137</v>
      </c>
      <c r="G61" s="13" t="s">
        <v>29</v>
      </c>
      <c r="H61" s="13">
        <v>17</v>
      </c>
      <c r="I61" s="148">
        <v>0.03136574074074074</v>
      </c>
      <c r="J61">
        <v>57</v>
      </c>
      <c r="K61" s="148">
        <v>0.06258101851851851</v>
      </c>
      <c r="L61">
        <v>58</v>
      </c>
      <c r="M61" s="148">
        <v>0.09394675925925926</v>
      </c>
      <c r="N61">
        <v>58</v>
      </c>
      <c r="O61" s="148">
        <v>0.03606481481481481</v>
      </c>
      <c r="P61">
        <v>53</v>
      </c>
      <c r="Q61" s="149">
        <v>0.13001157407407407</v>
      </c>
      <c r="R61" s="16">
        <v>29</v>
      </c>
      <c r="S61" s="16">
        <v>57</v>
      </c>
    </row>
    <row r="62" spans="1:19" ht="15" customHeight="1">
      <c r="A62" s="13">
        <v>58</v>
      </c>
      <c r="B62" t="s">
        <v>184</v>
      </c>
      <c r="C62" t="s">
        <v>65</v>
      </c>
      <c r="D62">
        <v>1959</v>
      </c>
      <c r="E62">
        <v>52</v>
      </c>
      <c r="F62" s="20" t="s">
        <v>137</v>
      </c>
      <c r="G62" s="13" t="s">
        <v>72</v>
      </c>
      <c r="H62" s="13">
        <v>1</v>
      </c>
      <c r="I62" s="148">
        <v>0.035289351851851856</v>
      </c>
      <c r="J62">
        <v>58</v>
      </c>
      <c r="K62" s="148">
        <v>0.05524305555555556</v>
      </c>
      <c r="L62">
        <v>49</v>
      </c>
      <c r="M62" s="148">
        <v>0.09053240740740741</v>
      </c>
      <c r="N62">
        <v>57</v>
      </c>
      <c r="O62" s="148">
        <v>0.045891203703703705</v>
      </c>
      <c r="P62">
        <v>58</v>
      </c>
      <c r="Q62" s="149">
        <v>0.13642361111111112</v>
      </c>
      <c r="R62" s="16">
        <v>50</v>
      </c>
      <c r="S62" s="16">
        <v>56</v>
      </c>
    </row>
    <row r="63" spans="2:17" ht="15" customHeight="1">
      <c r="B63"/>
      <c r="C63"/>
      <c r="D63"/>
      <c r="E63"/>
      <c r="G63" s="13"/>
      <c r="H63" s="13"/>
      <c r="I63" s="148"/>
      <c r="J63"/>
      <c r="K63" s="148"/>
      <c r="L63"/>
      <c r="M63" s="148"/>
      <c r="N63"/>
      <c r="O63" s="148"/>
      <c r="P63"/>
      <c r="Q63" s="149"/>
    </row>
    <row r="64" spans="4:17" ht="15" customHeight="1">
      <c r="D64" s="12"/>
      <c r="G64" s="13"/>
      <c r="H64" s="13"/>
      <c r="I64" s="34"/>
      <c r="J64" s="12"/>
      <c r="K64" s="34"/>
      <c r="L64" s="12"/>
      <c r="M64" s="34"/>
      <c r="N64" s="12"/>
      <c r="O64" s="34"/>
      <c r="P64" s="12"/>
      <c r="Q64" s="35"/>
    </row>
    <row r="65" spans="4:17" ht="15" customHeight="1">
      <c r="D65" s="12"/>
      <c r="G65" s="13"/>
      <c r="H65" s="13"/>
      <c r="I65" s="34"/>
      <c r="J65" s="12"/>
      <c r="K65" s="34"/>
      <c r="L65" s="12"/>
      <c r="M65" s="34"/>
      <c r="N65" s="12"/>
      <c r="O65" s="34"/>
      <c r="P65" s="12"/>
      <c r="Q65" s="35"/>
    </row>
    <row r="66" spans="1:17" ht="15" customHeight="1" hidden="1">
      <c r="A66" s="188" t="s">
        <v>151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1:17" ht="15" customHeight="1" hidden="1">
      <c r="A67" s="25"/>
      <c r="D67" s="12"/>
      <c r="F67" s="24"/>
      <c r="G67" s="24"/>
      <c r="H67" s="23"/>
      <c r="I67" s="40"/>
      <c r="K67" s="40"/>
      <c r="M67" s="40"/>
      <c r="O67" s="40"/>
      <c r="Q67" s="41"/>
    </row>
    <row r="68" spans="1:18" ht="15" customHeight="1" hidden="1">
      <c r="A68" s="25" t="s">
        <v>126</v>
      </c>
      <c r="B68" s="23" t="s">
        <v>1</v>
      </c>
      <c r="C68" s="23" t="s">
        <v>2</v>
      </c>
      <c r="D68" s="23" t="s">
        <v>3</v>
      </c>
      <c r="E68" s="23" t="s">
        <v>127</v>
      </c>
      <c r="F68" s="24" t="s">
        <v>128</v>
      </c>
      <c r="G68" s="24" t="s">
        <v>4</v>
      </c>
      <c r="H68" s="23" t="s">
        <v>5</v>
      </c>
      <c r="I68" s="41" t="s">
        <v>129</v>
      </c>
      <c r="J68" s="25" t="s">
        <v>5</v>
      </c>
      <c r="K68" s="41" t="s">
        <v>130</v>
      </c>
      <c r="L68" s="25" t="s">
        <v>5</v>
      </c>
      <c r="M68" s="41" t="s">
        <v>131</v>
      </c>
      <c r="N68" s="25" t="s">
        <v>5</v>
      </c>
      <c r="O68" s="41" t="s">
        <v>132</v>
      </c>
      <c r="P68" s="25" t="s">
        <v>5</v>
      </c>
      <c r="Q68" s="41" t="s">
        <v>133</v>
      </c>
      <c r="R68" s="26" t="s">
        <v>6</v>
      </c>
    </row>
    <row r="69" spans="1:17" ht="14.25" customHeight="1" hidden="1">
      <c r="A69" s="13">
        <v>1</v>
      </c>
      <c r="B69"/>
      <c r="C69"/>
      <c r="D69"/>
      <c r="E69"/>
      <c r="G69" s="13"/>
      <c r="H69" s="13"/>
      <c r="I69" s="148"/>
      <c r="J69"/>
      <c r="K69" s="148"/>
      <c r="L69"/>
      <c r="M69" s="148"/>
      <c r="N69"/>
      <c r="O69" s="148"/>
      <c r="P69"/>
      <c r="Q69" s="149"/>
    </row>
    <row r="70" spans="1:17" ht="14.25" customHeight="1" hidden="1">
      <c r="A70" s="13">
        <v>2</v>
      </c>
      <c r="B70"/>
      <c r="C70"/>
      <c r="D70"/>
      <c r="E70"/>
      <c r="G70" s="13"/>
      <c r="H70" s="13"/>
      <c r="I70" s="148"/>
      <c r="J70"/>
      <c r="K70" s="148"/>
      <c r="L70"/>
      <c r="M70" s="148"/>
      <c r="N70"/>
      <c r="O70" s="148"/>
      <c r="P70"/>
      <c r="Q70" s="149"/>
    </row>
    <row r="71" spans="1:17" ht="14.25" customHeight="1" hidden="1">
      <c r="A71" s="13">
        <v>3</v>
      </c>
      <c r="B71"/>
      <c r="C71"/>
      <c r="D71"/>
      <c r="E71"/>
      <c r="G71" s="13"/>
      <c r="H71" s="13"/>
      <c r="I71" s="148"/>
      <c r="J71"/>
      <c r="K71" s="148"/>
      <c r="L71"/>
      <c r="M71" s="148"/>
      <c r="N71"/>
      <c r="O71" s="148"/>
      <c r="P71"/>
      <c r="Q71" s="149"/>
    </row>
    <row r="72" spans="1:17" ht="14.25" customHeight="1" hidden="1">
      <c r="A72" s="13">
        <v>4</v>
      </c>
      <c r="B72"/>
      <c r="C72"/>
      <c r="D72"/>
      <c r="E72"/>
      <c r="G72" s="13"/>
      <c r="H72" s="13"/>
      <c r="I72" s="148"/>
      <c r="J72"/>
      <c r="K72" s="148"/>
      <c r="L72"/>
      <c r="M72" s="148"/>
      <c r="N72"/>
      <c r="O72" s="148"/>
      <c r="P72"/>
      <c r="Q72" s="149"/>
    </row>
  </sheetData>
  <sheetProtection selectLockedCells="1" selectUnlockedCells="1"/>
  <mergeCells count="3">
    <mergeCell ref="A1:Q1"/>
    <mergeCell ref="A2:Q2"/>
    <mergeCell ref="A66:Q66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:P1"/>
    </sheetView>
  </sheetViews>
  <sheetFormatPr defaultColWidth="8.875" defaultRowHeight="12.75" customHeight="1"/>
  <cols>
    <col min="1" max="1" width="3.00390625" style="13" customWidth="1"/>
    <col min="2" max="2" width="53.25390625" style="12" customWidth="1"/>
    <col min="3" max="3" width="23.75390625" style="12" customWidth="1"/>
    <col min="4" max="4" width="3.25390625" style="12" customWidth="1"/>
    <col min="5" max="5" width="8.875" style="19" hidden="1" customWidth="1"/>
    <col min="6" max="6" width="2.875" style="21" customWidth="1"/>
    <col min="7" max="7" width="2.75390625" style="20" customWidth="1"/>
    <col min="8" max="8" width="7.375" style="16" customWidth="1"/>
    <col min="9" max="9" width="3.00390625" style="16" customWidth="1"/>
    <col min="10" max="10" width="8.00390625" style="16" customWidth="1"/>
    <col min="11" max="11" width="3.00390625" style="16" bestFit="1" customWidth="1"/>
    <col min="12" max="12" width="7.125" style="16" customWidth="1"/>
    <col min="13" max="13" width="3.00390625" style="16" customWidth="1"/>
    <col min="14" max="14" width="7.00390625" style="16" customWidth="1"/>
    <col min="15" max="15" width="3.00390625" style="16" bestFit="1" customWidth="1"/>
    <col min="16" max="16" width="6.875" style="21" customWidth="1"/>
    <col min="17" max="18" width="4.25390625" style="16" customWidth="1"/>
    <col min="19" max="16384" width="8.875" style="22" customWidth="1"/>
  </cols>
  <sheetData>
    <row r="1" spans="1:18" ht="15.75" customHeight="1">
      <c r="A1" s="188" t="s">
        <v>595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"/>
      <c r="R1" s="12"/>
    </row>
    <row r="2" spans="1:18" ht="15" customHeight="1">
      <c r="A2" s="188" t="s">
        <v>155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2"/>
      <c r="R2" s="12"/>
    </row>
    <row r="3" spans="1:18" ht="15" customHeight="1">
      <c r="A3" s="23"/>
      <c r="E3" s="24"/>
      <c r="F3" s="23"/>
      <c r="G3" s="23"/>
      <c r="H3" s="40"/>
      <c r="J3" s="40"/>
      <c r="L3" s="40"/>
      <c r="N3" s="40"/>
      <c r="P3" s="41"/>
      <c r="Q3" s="12"/>
      <c r="R3" s="12"/>
    </row>
    <row r="4" spans="1:18" ht="15" customHeight="1">
      <c r="A4" s="25" t="s">
        <v>126</v>
      </c>
      <c r="B4" s="23" t="s">
        <v>1</v>
      </c>
      <c r="C4" s="23" t="s">
        <v>2</v>
      </c>
      <c r="D4" s="23" t="s">
        <v>127</v>
      </c>
      <c r="E4" s="24" t="s">
        <v>128</v>
      </c>
      <c r="F4" s="23" t="s">
        <v>4</v>
      </c>
      <c r="G4" s="23" t="s">
        <v>5</v>
      </c>
      <c r="H4" s="41" t="s">
        <v>129</v>
      </c>
      <c r="I4" s="25" t="s">
        <v>5</v>
      </c>
      <c r="J4" s="41" t="s">
        <v>130</v>
      </c>
      <c r="K4" s="25" t="s">
        <v>5</v>
      </c>
      <c r="L4" s="41" t="s">
        <v>131</v>
      </c>
      <c r="M4" s="25" t="s">
        <v>5</v>
      </c>
      <c r="N4" s="41" t="s">
        <v>132</v>
      </c>
      <c r="O4" s="25" t="s">
        <v>5</v>
      </c>
      <c r="P4" s="41" t="s">
        <v>133</v>
      </c>
      <c r="Q4" s="26"/>
      <c r="R4" s="26"/>
    </row>
    <row r="5" spans="1:18" ht="15.75" customHeight="1">
      <c r="A5" s="13">
        <v>1</v>
      </c>
      <c r="B5" t="s">
        <v>624</v>
      </c>
      <c r="C5" t="s">
        <v>625</v>
      </c>
      <c r="D5">
        <v>10</v>
      </c>
      <c r="E5"/>
      <c r="F5" s="13" t="s">
        <v>156</v>
      </c>
      <c r="G5" s="13">
        <v>1</v>
      </c>
      <c r="H5" s="148">
        <v>0.0038541666666666668</v>
      </c>
      <c r="I5">
        <v>1</v>
      </c>
      <c r="J5" s="148">
        <v>0.022094907407407407</v>
      </c>
      <c r="K5">
        <v>1</v>
      </c>
      <c r="L5" s="148">
        <v>0.025949074074074072</v>
      </c>
      <c r="M5">
        <v>1</v>
      </c>
      <c r="N5" s="148">
        <v>0.012361111111111113</v>
      </c>
      <c r="O5">
        <v>1</v>
      </c>
      <c r="P5" s="149">
        <v>0.03831018518518518</v>
      </c>
      <c r="Q5" s="14"/>
      <c r="R5" s="14"/>
    </row>
    <row r="6" spans="1:18" ht="15.75" customHeight="1">
      <c r="A6" s="13">
        <v>2</v>
      </c>
      <c r="B6" t="s">
        <v>596</v>
      </c>
      <c r="C6" t="s">
        <v>597</v>
      </c>
      <c r="D6">
        <v>4</v>
      </c>
      <c r="E6"/>
      <c r="F6" s="13" t="s">
        <v>156</v>
      </c>
      <c r="G6" s="13">
        <v>2</v>
      </c>
      <c r="H6" s="148">
        <v>0.004189814814814815</v>
      </c>
      <c r="I6">
        <v>3</v>
      </c>
      <c r="J6" s="148">
        <v>0.02226851851851852</v>
      </c>
      <c r="K6">
        <v>2</v>
      </c>
      <c r="L6" s="148">
        <v>0.026458333333333334</v>
      </c>
      <c r="M6">
        <v>2</v>
      </c>
      <c r="N6" s="148">
        <v>0.013796296296296298</v>
      </c>
      <c r="O6">
        <v>3</v>
      </c>
      <c r="P6" s="149">
        <v>0.04025462962962963</v>
      </c>
      <c r="Q6" s="14"/>
      <c r="R6" s="14"/>
    </row>
    <row r="7" spans="1:18" ht="15.75" customHeight="1">
      <c r="A7" s="13">
        <v>3</v>
      </c>
      <c r="B7" t="s">
        <v>598</v>
      </c>
      <c r="C7" t="s">
        <v>599</v>
      </c>
      <c r="D7">
        <v>22</v>
      </c>
      <c r="E7"/>
      <c r="F7" s="13" t="s">
        <v>156</v>
      </c>
      <c r="G7" s="13">
        <v>3</v>
      </c>
      <c r="H7" s="148">
        <v>0.004756944444444445</v>
      </c>
      <c r="I7">
        <v>5</v>
      </c>
      <c r="J7" s="148">
        <v>0.022708333333333334</v>
      </c>
      <c r="K7">
        <v>3</v>
      </c>
      <c r="L7" s="148">
        <v>0.027465277777777772</v>
      </c>
      <c r="M7">
        <v>3</v>
      </c>
      <c r="N7" s="148">
        <v>0.01392361111111111</v>
      </c>
      <c r="O7">
        <v>4</v>
      </c>
      <c r="P7" s="149">
        <v>0.04138888888888889</v>
      </c>
      <c r="Q7" s="14"/>
      <c r="R7" s="14"/>
    </row>
    <row r="8" spans="1:18" ht="15.75" customHeight="1">
      <c r="A8" s="13">
        <v>4</v>
      </c>
      <c r="B8" t="s">
        <v>600</v>
      </c>
      <c r="C8" t="s">
        <v>601</v>
      </c>
      <c r="D8">
        <v>9</v>
      </c>
      <c r="E8"/>
      <c r="F8" s="13" t="s">
        <v>156</v>
      </c>
      <c r="G8" s="13">
        <v>4</v>
      </c>
      <c r="H8" s="148">
        <v>0.004166666666666667</v>
      </c>
      <c r="I8">
        <v>2</v>
      </c>
      <c r="J8" s="148">
        <v>0.02494212962962963</v>
      </c>
      <c r="K8">
        <v>8</v>
      </c>
      <c r="L8" s="148">
        <v>0.029108796296296296</v>
      </c>
      <c r="M8">
        <v>7</v>
      </c>
      <c r="N8" s="148">
        <v>0.01347222222222222</v>
      </c>
      <c r="O8">
        <v>2</v>
      </c>
      <c r="P8" s="149">
        <v>0.042581018518518525</v>
      </c>
      <c r="Q8" s="14"/>
      <c r="R8" s="14"/>
    </row>
    <row r="9" spans="1:18" ht="15.75" customHeight="1">
      <c r="A9" s="13">
        <v>5</v>
      </c>
      <c r="B9" t="s">
        <v>602</v>
      </c>
      <c r="C9" t="s">
        <v>23</v>
      </c>
      <c r="D9">
        <v>12</v>
      </c>
      <c r="E9"/>
      <c r="F9" s="13" t="s">
        <v>156</v>
      </c>
      <c r="G9" s="13">
        <v>5</v>
      </c>
      <c r="H9" s="148">
        <v>0.004652777777777777</v>
      </c>
      <c r="I9">
        <v>4</v>
      </c>
      <c r="J9" s="148">
        <v>0.023113425925925926</v>
      </c>
      <c r="K9">
        <v>4</v>
      </c>
      <c r="L9" s="148">
        <v>0.027766203703703706</v>
      </c>
      <c r="M9">
        <v>4</v>
      </c>
      <c r="N9" s="148">
        <v>0.015127314814814816</v>
      </c>
      <c r="O9">
        <v>7</v>
      </c>
      <c r="P9" s="149">
        <v>0.04289351851851852</v>
      </c>
      <c r="Q9" s="14"/>
      <c r="R9" s="14"/>
    </row>
    <row r="10" spans="1:18" ht="15.75" customHeight="1">
      <c r="A10" s="13">
        <v>6</v>
      </c>
      <c r="B10" t="s">
        <v>603</v>
      </c>
      <c r="C10" t="s">
        <v>604</v>
      </c>
      <c r="D10">
        <v>18</v>
      </c>
      <c r="E10"/>
      <c r="F10" s="13" t="s">
        <v>156</v>
      </c>
      <c r="G10" s="13">
        <v>6</v>
      </c>
      <c r="H10" s="148">
        <v>0.00525462962962963</v>
      </c>
      <c r="I10">
        <v>9</v>
      </c>
      <c r="J10" s="148">
        <v>0.023310185185185187</v>
      </c>
      <c r="K10">
        <v>5</v>
      </c>
      <c r="L10" s="148">
        <v>0.028564814814814817</v>
      </c>
      <c r="M10">
        <v>5</v>
      </c>
      <c r="N10" s="148">
        <v>0.01486111111111111</v>
      </c>
      <c r="O10">
        <v>6</v>
      </c>
      <c r="P10" s="149">
        <v>0.04342592592592592</v>
      </c>
      <c r="Q10" s="14"/>
      <c r="R10" s="14"/>
    </row>
    <row r="11" spans="1:18" ht="15.75" customHeight="1">
      <c r="A11" s="13">
        <v>7</v>
      </c>
      <c r="B11" t="s">
        <v>626</v>
      </c>
      <c r="C11" t="s">
        <v>605</v>
      </c>
      <c r="D11">
        <v>8</v>
      </c>
      <c r="E11"/>
      <c r="F11" s="13" t="s">
        <v>156</v>
      </c>
      <c r="G11" s="13">
        <v>7</v>
      </c>
      <c r="H11" s="148">
        <v>0.0051967592592592595</v>
      </c>
      <c r="I11">
        <v>8</v>
      </c>
      <c r="J11" s="148">
        <v>0.023738425925925923</v>
      </c>
      <c r="K11">
        <v>6</v>
      </c>
      <c r="L11" s="148">
        <v>0.028935185185185185</v>
      </c>
      <c r="M11">
        <v>6</v>
      </c>
      <c r="N11" s="148">
        <v>0.0146875</v>
      </c>
      <c r="O11">
        <v>5</v>
      </c>
      <c r="P11" s="149">
        <v>0.04362268518518519</v>
      </c>
      <c r="Q11" s="14"/>
      <c r="R11" s="14"/>
    </row>
    <row r="12" spans="1:18" ht="15.75" customHeight="1">
      <c r="A12" s="13">
        <v>8</v>
      </c>
      <c r="B12" t="s">
        <v>606</v>
      </c>
      <c r="C12" t="s">
        <v>607</v>
      </c>
      <c r="D12">
        <v>11</v>
      </c>
      <c r="E12"/>
      <c r="F12" s="13" t="s">
        <v>156</v>
      </c>
      <c r="G12" s="13">
        <v>8</v>
      </c>
      <c r="H12" s="148">
        <v>0.004895833333333333</v>
      </c>
      <c r="I12">
        <v>7</v>
      </c>
      <c r="J12" s="148">
        <v>0.026168981481481477</v>
      </c>
      <c r="K12">
        <v>11</v>
      </c>
      <c r="L12" s="148">
        <v>0.031064814814814812</v>
      </c>
      <c r="M12">
        <v>9</v>
      </c>
      <c r="N12" s="148">
        <v>0.015381944444444443</v>
      </c>
      <c r="O12">
        <v>8</v>
      </c>
      <c r="P12" s="149">
        <v>0.04644675925925926</v>
      </c>
      <c r="Q12" s="14"/>
      <c r="R12" s="14"/>
    </row>
    <row r="13" spans="1:18" ht="15.75" customHeight="1">
      <c r="A13" s="13">
        <v>9</v>
      </c>
      <c r="B13" t="s">
        <v>627</v>
      </c>
      <c r="C13" t="s">
        <v>604</v>
      </c>
      <c r="D13">
        <v>19</v>
      </c>
      <c r="E13"/>
      <c r="F13" s="13" t="s">
        <v>156</v>
      </c>
      <c r="G13" s="13">
        <v>9</v>
      </c>
      <c r="H13" s="148">
        <v>0.00650462962962963</v>
      </c>
      <c r="I13">
        <v>12</v>
      </c>
      <c r="J13" s="148">
        <v>0.024201388888888887</v>
      </c>
      <c r="K13">
        <v>7</v>
      </c>
      <c r="L13" s="148">
        <v>0.03070601851851852</v>
      </c>
      <c r="M13">
        <v>8</v>
      </c>
      <c r="N13" s="148">
        <v>0.016319444444444445</v>
      </c>
      <c r="O13">
        <v>10</v>
      </c>
      <c r="P13" s="149">
        <v>0.04702546296296297</v>
      </c>
      <c r="Q13" s="14"/>
      <c r="R13" s="14"/>
    </row>
    <row r="14" spans="1:16" ht="12.75">
      <c r="A14" s="13">
        <v>10</v>
      </c>
      <c r="B14" t="s">
        <v>628</v>
      </c>
      <c r="C14" t="s">
        <v>23</v>
      </c>
      <c r="D14">
        <v>17</v>
      </c>
      <c r="E14"/>
      <c r="F14" s="13" t="s">
        <v>156</v>
      </c>
      <c r="G14" s="13">
        <v>10</v>
      </c>
      <c r="H14" s="148">
        <v>0.00636574074074074</v>
      </c>
      <c r="I14">
        <v>10</v>
      </c>
      <c r="J14" s="148">
        <v>0.025868055555555557</v>
      </c>
      <c r="K14">
        <v>9</v>
      </c>
      <c r="L14" s="148">
        <v>0.032233796296296295</v>
      </c>
      <c r="M14">
        <v>11</v>
      </c>
      <c r="N14" s="148">
        <v>0.0159375</v>
      </c>
      <c r="O14">
        <v>9</v>
      </c>
      <c r="P14" s="149">
        <v>0.048171296296296295</v>
      </c>
    </row>
    <row r="15" spans="1:16" ht="12.75" customHeight="1">
      <c r="A15" s="13">
        <v>11</v>
      </c>
      <c r="B15" t="s">
        <v>629</v>
      </c>
      <c r="C15" t="s">
        <v>630</v>
      </c>
      <c r="D15">
        <v>6</v>
      </c>
      <c r="E15"/>
      <c r="F15" s="13" t="s">
        <v>156</v>
      </c>
      <c r="G15" s="13">
        <v>11</v>
      </c>
      <c r="H15" s="148">
        <v>0.004861111111111111</v>
      </c>
      <c r="I15">
        <v>6</v>
      </c>
      <c r="J15" s="148">
        <v>0.02648148148148148</v>
      </c>
      <c r="K15">
        <v>12</v>
      </c>
      <c r="L15" s="148">
        <v>0.031342592592592596</v>
      </c>
      <c r="M15">
        <v>10</v>
      </c>
      <c r="N15" s="148">
        <v>0.017280092592592593</v>
      </c>
      <c r="O15">
        <v>15</v>
      </c>
      <c r="P15" s="149">
        <v>0.04862268518518518</v>
      </c>
    </row>
    <row r="16" spans="1:16" ht="12.75" customHeight="1">
      <c r="A16" s="13">
        <v>12</v>
      </c>
      <c r="B16" t="s">
        <v>608</v>
      </c>
      <c r="C16" t="s">
        <v>609</v>
      </c>
      <c r="D16">
        <v>16</v>
      </c>
      <c r="E16"/>
      <c r="F16" s="13" t="s">
        <v>156</v>
      </c>
      <c r="G16" s="13">
        <v>12</v>
      </c>
      <c r="H16" s="148">
        <v>0.0069560185185185185</v>
      </c>
      <c r="I16">
        <v>16</v>
      </c>
      <c r="J16" s="148">
        <v>0.025995370370370367</v>
      </c>
      <c r="K16">
        <v>10</v>
      </c>
      <c r="L16" s="148">
        <v>0.03295138888888889</v>
      </c>
      <c r="M16">
        <v>12</v>
      </c>
      <c r="N16" s="148">
        <v>0.01721064814814815</v>
      </c>
      <c r="O16">
        <v>14</v>
      </c>
      <c r="P16" s="149">
        <v>0.05016203703703703</v>
      </c>
    </row>
    <row r="17" spans="1:16" ht="12.75" customHeight="1">
      <c r="A17" s="13">
        <v>13</v>
      </c>
      <c r="B17" t="s">
        <v>631</v>
      </c>
      <c r="C17" t="s">
        <v>610</v>
      </c>
      <c r="D17">
        <v>3</v>
      </c>
      <c r="E17"/>
      <c r="F17" s="13" t="s">
        <v>156</v>
      </c>
      <c r="G17" s="13">
        <v>13</v>
      </c>
      <c r="H17" s="148">
        <v>0.006481481481481481</v>
      </c>
      <c r="I17">
        <v>11</v>
      </c>
      <c r="J17" s="148">
        <v>0.02943287037037037</v>
      </c>
      <c r="K17">
        <v>18</v>
      </c>
      <c r="L17" s="148">
        <v>0.03591435185185186</v>
      </c>
      <c r="M17">
        <v>17</v>
      </c>
      <c r="N17" s="148">
        <v>0.01638888888888889</v>
      </c>
      <c r="O17">
        <v>11</v>
      </c>
      <c r="P17" s="149">
        <v>0.05230324074074074</v>
      </c>
    </row>
    <row r="18" spans="1:16" ht="12.75" customHeight="1">
      <c r="A18" s="13">
        <v>14</v>
      </c>
      <c r="B18" t="s">
        <v>611</v>
      </c>
      <c r="C18" t="s">
        <v>79</v>
      </c>
      <c r="D18">
        <v>5</v>
      </c>
      <c r="E18"/>
      <c r="F18" s="13" t="s">
        <v>157</v>
      </c>
      <c r="G18" s="13">
        <v>1</v>
      </c>
      <c r="H18" s="148">
        <v>0.006979166666666667</v>
      </c>
      <c r="I18">
        <v>17</v>
      </c>
      <c r="J18" s="148">
        <v>0.02847222222222222</v>
      </c>
      <c r="K18">
        <v>16</v>
      </c>
      <c r="L18" s="148">
        <v>0.035451388888888886</v>
      </c>
      <c r="M18">
        <v>15</v>
      </c>
      <c r="N18" s="148">
        <v>0.017141203703703704</v>
      </c>
      <c r="O18">
        <v>13</v>
      </c>
      <c r="P18" s="149">
        <v>0.05259259259259259</v>
      </c>
    </row>
    <row r="19" spans="1:16" ht="12.75" customHeight="1">
      <c r="A19" s="13">
        <v>15</v>
      </c>
      <c r="B19" t="s">
        <v>612</v>
      </c>
      <c r="C19" t="s">
        <v>599</v>
      </c>
      <c r="D19">
        <v>15</v>
      </c>
      <c r="E19"/>
      <c r="F19" s="13" t="s">
        <v>157</v>
      </c>
      <c r="G19" s="13">
        <v>2</v>
      </c>
      <c r="H19" s="148">
        <v>0.007314814814814815</v>
      </c>
      <c r="I19">
        <v>19</v>
      </c>
      <c r="J19" s="148">
        <v>0.02758101851851852</v>
      </c>
      <c r="K19">
        <v>14</v>
      </c>
      <c r="L19" s="148">
        <v>0.034895833333333334</v>
      </c>
      <c r="M19">
        <v>14</v>
      </c>
      <c r="N19" s="148">
        <v>0.017800925925925925</v>
      </c>
      <c r="O19">
        <v>16</v>
      </c>
      <c r="P19" s="149">
        <v>0.05269675925925926</v>
      </c>
    </row>
    <row r="20" spans="1:16" ht="12.75" customHeight="1">
      <c r="A20" s="13">
        <v>16</v>
      </c>
      <c r="B20" t="s">
        <v>613</v>
      </c>
      <c r="C20" t="s">
        <v>614</v>
      </c>
      <c r="D20">
        <v>13</v>
      </c>
      <c r="E20"/>
      <c r="F20" s="13" t="s">
        <v>156</v>
      </c>
      <c r="G20" s="13">
        <v>14</v>
      </c>
      <c r="H20" s="148">
        <v>0.006851851851851852</v>
      </c>
      <c r="I20">
        <v>15</v>
      </c>
      <c r="J20" s="148">
        <v>0.027280092592592592</v>
      </c>
      <c r="K20">
        <v>13</v>
      </c>
      <c r="L20" s="148">
        <v>0.034131944444444444</v>
      </c>
      <c r="M20">
        <v>13</v>
      </c>
      <c r="N20" s="148">
        <v>0.019016203703703705</v>
      </c>
      <c r="O20">
        <v>19</v>
      </c>
      <c r="P20" s="149">
        <v>0.053148148148148146</v>
      </c>
    </row>
    <row r="21" spans="1:16" ht="12.75" customHeight="1">
      <c r="A21" s="13">
        <v>17</v>
      </c>
      <c r="B21" t="s">
        <v>632</v>
      </c>
      <c r="C21" t="s">
        <v>615</v>
      </c>
      <c r="D21">
        <v>7</v>
      </c>
      <c r="E21"/>
      <c r="F21" s="13" t="s">
        <v>157</v>
      </c>
      <c r="G21" s="13">
        <v>3</v>
      </c>
      <c r="H21" s="148">
        <v>0.006574074074074073</v>
      </c>
      <c r="I21">
        <v>14</v>
      </c>
      <c r="J21" s="148">
        <v>0.031064814814814812</v>
      </c>
      <c r="K21">
        <v>20</v>
      </c>
      <c r="L21" s="148">
        <v>0.037638888888888895</v>
      </c>
      <c r="M21">
        <v>19</v>
      </c>
      <c r="N21" s="148">
        <v>0.016516203703703703</v>
      </c>
      <c r="O21">
        <v>12</v>
      </c>
      <c r="P21" s="149">
        <v>0.054155092592592595</v>
      </c>
    </row>
    <row r="22" spans="1:16" ht="12.75" customHeight="1">
      <c r="A22" s="13">
        <v>18</v>
      </c>
      <c r="B22" t="s">
        <v>633</v>
      </c>
      <c r="C22" t="s">
        <v>616</v>
      </c>
      <c r="D22">
        <v>21</v>
      </c>
      <c r="E22"/>
      <c r="F22" s="13" t="s">
        <v>157</v>
      </c>
      <c r="G22" s="13">
        <v>4</v>
      </c>
      <c r="H22" s="148">
        <v>0.00650462962962963</v>
      </c>
      <c r="I22">
        <v>13</v>
      </c>
      <c r="J22" s="148">
        <v>0.02918981481481481</v>
      </c>
      <c r="K22">
        <v>17</v>
      </c>
      <c r="L22" s="148">
        <v>0.035694444444444445</v>
      </c>
      <c r="M22">
        <v>16</v>
      </c>
      <c r="N22" s="148">
        <v>0.01877314814814815</v>
      </c>
      <c r="O22">
        <v>17</v>
      </c>
      <c r="P22" s="149">
        <v>0.054467592592592595</v>
      </c>
    </row>
    <row r="23" spans="1:16" ht="12.75" customHeight="1">
      <c r="A23" s="13">
        <v>19</v>
      </c>
      <c r="B23" t="s">
        <v>617</v>
      </c>
      <c r="C23" t="s">
        <v>618</v>
      </c>
      <c r="D23">
        <v>20</v>
      </c>
      <c r="E23"/>
      <c r="F23" s="13" t="s">
        <v>156</v>
      </c>
      <c r="G23" s="13">
        <v>15</v>
      </c>
      <c r="H23" s="148">
        <v>0.008506944444444444</v>
      </c>
      <c r="I23">
        <v>21</v>
      </c>
      <c r="J23" s="148">
        <v>0.02800925925925926</v>
      </c>
      <c r="K23">
        <v>15</v>
      </c>
      <c r="L23" s="148">
        <v>0.036516203703703703</v>
      </c>
      <c r="M23">
        <v>18</v>
      </c>
      <c r="N23" s="148">
        <v>0.018993055555555558</v>
      </c>
      <c r="O23">
        <v>18</v>
      </c>
      <c r="P23" s="149">
        <v>0.05550925925925926</v>
      </c>
    </row>
    <row r="24" spans="1:16" ht="12.75" customHeight="1">
      <c r="A24" s="13">
        <v>20</v>
      </c>
      <c r="B24" t="s">
        <v>634</v>
      </c>
      <c r="C24" t="s">
        <v>619</v>
      </c>
      <c r="D24">
        <v>2</v>
      </c>
      <c r="E24"/>
      <c r="F24" s="13" t="s">
        <v>156</v>
      </c>
      <c r="G24" s="13">
        <v>16</v>
      </c>
      <c r="H24" s="148">
        <v>0.007002314814814815</v>
      </c>
      <c r="I24">
        <v>18</v>
      </c>
      <c r="J24" s="148">
        <v>0.03079861111111111</v>
      </c>
      <c r="K24">
        <v>19</v>
      </c>
      <c r="L24" s="148">
        <v>0.037800925925925925</v>
      </c>
      <c r="M24">
        <v>20</v>
      </c>
      <c r="N24" s="148">
        <v>0.01954861111111111</v>
      </c>
      <c r="O24">
        <v>20</v>
      </c>
      <c r="P24" s="149">
        <v>0.05734953703703704</v>
      </c>
    </row>
    <row r="25" spans="1:16" ht="12.75" customHeight="1">
      <c r="A25" s="13">
        <v>21</v>
      </c>
      <c r="B25" t="s">
        <v>620</v>
      </c>
      <c r="C25" t="s">
        <v>621</v>
      </c>
      <c r="D25">
        <v>14</v>
      </c>
      <c r="E25"/>
      <c r="F25" s="13" t="s">
        <v>157</v>
      </c>
      <c r="G25" s="13">
        <v>5</v>
      </c>
      <c r="H25" s="148">
        <v>0.007650462962962963</v>
      </c>
      <c r="I25">
        <v>20</v>
      </c>
      <c r="J25" s="148">
        <v>0.031331018518518515</v>
      </c>
      <c r="K25">
        <v>21</v>
      </c>
      <c r="L25" s="148">
        <v>0.038981481481481485</v>
      </c>
      <c r="M25">
        <v>21</v>
      </c>
      <c r="N25" s="148">
        <v>0.02326388888888889</v>
      </c>
      <c r="O25">
        <v>21</v>
      </c>
      <c r="P25" s="149">
        <v>0.06224537037037037</v>
      </c>
    </row>
    <row r="26" spans="1:16" ht="12.75" customHeight="1">
      <c r="A26" s="13">
        <v>22</v>
      </c>
      <c r="B26" t="s">
        <v>622</v>
      </c>
      <c r="C26" t="s">
        <v>623</v>
      </c>
      <c r="D26">
        <v>1</v>
      </c>
      <c r="E26"/>
      <c r="F26" s="13" t="s">
        <v>157</v>
      </c>
      <c r="G26" s="13">
        <v>6</v>
      </c>
      <c r="H26" s="148">
        <v>0.008761574074074074</v>
      </c>
      <c r="I26">
        <v>22</v>
      </c>
      <c r="J26" s="148">
        <v>0.03984953703703704</v>
      </c>
      <c r="K26">
        <v>22</v>
      </c>
      <c r="L26" s="148">
        <v>0.04861111111111111</v>
      </c>
      <c r="M26">
        <v>22</v>
      </c>
      <c r="N26" s="148">
        <v>0.0240625</v>
      </c>
      <c r="O26">
        <v>22</v>
      </c>
      <c r="P26" s="149">
        <v>0.0726736111111111</v>
      </c>
    </row>
  </sheetData>
  <sheetProtection selectLockedCells="1" selectUnlockedCells="1"/>
  <mergeCells count="2">
    <mergeCell ref="A1:P1"/>
    <mergeCell ref="A2:P2"/>
  </mergeCells>
  <printOptions/>
  <pageMargins left="0.5902777777777778" right="0.511805555555555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Plánek Karel</cp:lastModifiedBy>
  <cp:lastPrinted>2020-09-01T06:17:01Z</cp:lastPrinted>
  <dcterms:modified xsi:type="dcterms:W3CDTF">2020-09-02T05:05:09Z</dcterms:modified>
  <cp:category/>
  <cp:version/>
  <cp:contentType/>
  <cp:contentStatus/>
</cp:coreProperties>
</file>