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120" activeTab="0"/>
  </bookViews>
  <sheets>
    <sheet name="Hodinovka" sheetId="1" r:id="rId1"/>
  </sheets>
  <definedNames/>
  <calcPr fullCalcOnLoad="1"/>
</workbook>
</file>

<file path=xl/sharedStrings.xml><?xml version="1.0" encoding="utf-8"?>
<sst xmlns="http://schemas.openxmlformats.org/spreadsheetml/2006/main" count="130" uniqueCount="102">
  <si>
    <t>Jméno</t>
  </si>
  <si>
    <t>Ročník</t>
  </si>
  <si>
    <t>Oddíl</t>
  </si>
  <si>
    <t>Šimek Miroslav</t>
  </si>
  <si>
    <t>Počet kol</t>
  </si>
  <si>
    <t>metry</t>
  </si>
  <si>
    <t>Veselí</t>
  </si>
  <si>
    <t>Habara Jaromír</t>
  </si>
  <si>
    <t>Gazda Martin</t>
  </si>
  <si>
    <t>Drázda Petr</t>
  </si>
  <si>
    <t>Pištín</t>
  </si>
  <si>
    <t>Pinl Michal</t>
  </si>
  <si>
    <t>Rudolfov</t>
  </si>
  <si>
    <t>Šoustar Lubomír</t>
  </si>
  <si>
    <t>KÚ Č. Budějovice</t>
  </si>
  <si>
    <t>Atletika Písek</t>
  </si>
  <si>
    <t>České Budějovice</t>
  </si>
  <si>
    <t>Putchögl Jaroslav</t>
  </si>
  <si>
    <t>Jašarov Zdeněk</t>
  </si>
  <si>
    <t>Rodina Bohuslav</t>
  </si>
  <si>
    <t>Voráček Karel</t>
  </si>
  <si>
    <t>Cyklo Velešín</t>
  </si>
  <si>
    <t>Liga 2000 Tábor</t>
  </si>
  <si>
    <t>Šustr Pavel</t>
  </si>
  <si>
    <t>Šochman Josef</t>
  </si>
  <si>
    <t>Kopřiva Josef</t>
  </si>
  <si>
    <t>TC Dvořák</t>
  </si>
  <si>
    <t>Uhlíř Radek</t>
  </si>
  <si>
    <t>Bláha Jan</t>
  </si>
  <si>
    <t>AK Kroměříž</t>
  </si>
  <si>
    <t>Pořadí</t>
  </si>
  <si>
    <t>Hodinovka na dráze</t>
  </si>
  <si>
    <t>SKP České Budějovice</t>
  </si>
  <si>
    <t>TRISK České Budějovice</t>
  </si>
  <si>
    <t>ŽENY</t>
  </si>
  <si>
    <t>Háša Michal</t>
  </si>
  <si>
    <t>Eon TT</t>
  </si>
  <si>
    <t>Jansa Jiří</t>
  </si>
  <si>
    <t>Nerad Karel</t>
  </si>
  <si>
    <t>Kocourek Vít</t>
  </si>
  <si>
    <t>DNF</t>
  </si>
  <si>
    <t>Michálková Martina</t>
  </si>
  <si>
    <t>Hoštičková Věra</t>
  </si>
  <si>
    <t>Prachatice</t>
  </si>
  <si>
    <t>Menšíková Lenka</t>
  </si>
  <si>
    <t>22. května 2013</t>
  </si>
  <si>
    <t>Hegeduš Jan</t>
  </si>
  <si>
    <t>JBP</t>
  </si>
  <si>
    <t>Palivec David</t>
  </si>
  <si>
    <t>ŠSK Borotín</t>
  </si>
  <si>
    <t>Urban Martin</t>
  </si>
  <si>
    <t>Třebotovice</t>
  </si>
  <si>
    <t>Falta Hynek</t>
  </si>
  <si>
    <t>Hájek Daniel</t>
  </si>
  <si>
    <t>Vaněček Aleš</t>
  </si>
  <si>
    <t>Šutri Prachatice</t>
  </si>
  <si>
    <t>Vlčková Kateřina</t>
  </si>
  <si>
    <t>Zahájí</t>
  </si>
  <si>
    <t>Vařáková Pavla</t>
  </si>
  <si>
    <t>Olešník</t>
  </si>
  <si>
    <t>Míková Jiřina</t>
  </si>
  <si>
    <t>Počátky</t>
  </si>
  <si>
    <t>Macek Tomáš</t>
  </si>
  <si>
    <t>Wagner Rostislav</t>
  </si>
  <si>
    <t>Pavienský Radek</t>
  </si>
  <si>
    <t>Římov</t>
  </si>
  <si>
    <t>Führer Miroslav</t>
  </si>
  <si>
    <t>Lebedová Olga</t>
  </si>
  <si>
    <t>Hůrka</t>
  </si>
  <si>
    <t>Mulugeta Serbesa</t>
  </si>
  <si>
    <t>Týn n. Vltavou</t>
  </si>
  <si>
    <t>Szabo Miloš</t>
  </si>
  <si>
    <t>Symbio Týn</t>
  </si>
  <si>
    <t>Valter Jaroslav</t>
  </si>
  <si>
    <t>Orlando Bananas</t>
  </si>
  <si>
    <t>Valter Pavel</t>
  </si>
  <si>
    <t>Průcha Jakub</t>
  </si>
  <si>
    <t>Klosse Jiří</t>
  </si>
  <si>
    <t>Vorlová Dana</t>
  </si>
  <si>
    <t>Vorel Jan</t>
  </si>
  <si>
    <t>Kříž Václav</t>
  </si>
  <si>
    <t>Hlincova Hora</t>
  </si>
  <si>
    <t>Zíb Petr</t>
  </si>
  <si>
    <t>Srubec</t>
  </si>
  <si>
    <t>Brothánek Antonín</t>
  </si>
  <si>
    <t>B+H Triatlon</t>
  </si>
  <si>
    <t>Kodl Gustav</t>
  </si>
  <si>
    <t>Soukupová Valerie</t>
  </si>
  <si>
    <t>Soukup Josef</t>
  </si>
  <si>
    <t>Velosport Valenta</t>
  </si>
  <si>
    <t>Jašarová Ema</t>
  </si>
  <si>
    <t>Beňo Ladislav</t>
  </si>
  <si>
    <t>Kukla Petr</t>
  </si>
  <si>
    <t>BLK Tábor</t>
  </si>
  <si>
    <t>Brabec Antonín</t>
  </si>
  <si>
    <t>MUŽI</t>
  </si>
  <si>
    <t>SK 4 Dvory Č. Budějovice</t>
  </si>
  <si>
    <t>Výkon</t>
  </si>
  <si>
    <t>Datum:</t>
  </si>
  <si>
    <t>Ročn.</t>
  </si>
  <si>
    <t>Pořadatel:</t>
  </si>
  <si>
    <t xml:space="preserve">    SK Čtyři Dvory České Budějovice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</si>
</sst>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10" borderId="11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9" borderId="2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J58" sqref="J58"/>
    </sheetView>
  </sheetViews>
  <sheetFormatPr defaultColWidth="9.140625" defaultRowHeight="15"/>
  <cols>
    <col min="1" max="1" width="3.7109375" style="0" customWidth="1"/>
    <col min="2" max="2" width="9.7109375" style="2" customWidth="1"/>
    <col min="3" max="3" width="18.8515625" style="2" customWidth="1"/>
    <col min="4" max="4" width="6.00390625" style="2" customWidth="1"/>
    <col min="5" max="5" width="23.140625" style="2" customWidth="1"/>
    <col min="6" max="6" width="7.00390625" style="2" customWidth="1"/>
    <col min="7" max="7" width="8.57421875" style="2" customWidth="1"/>
    <col min="8" max="8" width="6.421875" style="2" customWidth="1"/>
    <col min="9" max="9" width="3.7109375" style="3" customWidth="1"/>
    <col min="10" max="10" width="9.140625" style="3" customWidth="1"/>
    <col min="11" max="11" width="12.00390625" style="2" customWidth="1"/>
    <col min="12" max="12" width="10.140625" style="2" customWidth="1"/>
    <col min="13" max="13" width="7.140625" style="2" customWidth="1"/>
  </cols>
  <sheetData>
    <row r="1" spans="2:13" ht="30" customHeight="1" thickBot="1">
      <c r="B1" s="16" t="s">
        <v>31</v>
      </c>
      <c r="C1" s="17"/>
      <c r="D1" s="18"/>
      <c r="E1"/>
      <c r="F1"/>
      <c r="G1"/>
      <c r="H1" s="14"/>
      <c r="I1" s="67"/>
      <c r="J1" s="67"/>
      <c r="K1"/>
      <c r="L1"/>
      <c r="M1"/>
    </row>
    <row r="2" spans="2:13" ht="15.75" thickBot="1">
      <c r="B2" s="1" t="s">
        <v>100</v>
      </c>
      <c r="C2" s="49" t="s">
        <v>101</v>
      </c>
      <c r="D2" s="49"/>
      <c r="E2" s="49"/>
      <c r="F2" s="1" t="s">
        <v>98</v>
      </c>
      <c r="G2" s="49" t="s">
        <v>45</v>
      </c>
      <c r="H2" s="50"/>
      <c r="I2" s="67"/>
      <c r="J2" s="67"/>
      <c r="K2"/>
      <c r="L2"/>
      <c r="M2"/>
    </row>
    <row r="3" spans="2:13" s="1" customFormat="1" ht="21" customHeight="1" thickBot="1">
      <c r="B3" s="15" t="s">
        <v>95</v>
      </c>
      <c r="C3" s="11"/>
      <c r="D3" s="11"/>
      <c r="E3" s="11"/>
      <c r="F3" s="11"/>
      <c r="G3" s="11"/>
      <c r="H3" s="11"/>
      <c r="I3" s="68"/>
      <c r="J3" s="68"/>
      <c r="K3" s="4"/>
      <c r="L3" s="4"/>
      <c r="M3" s="4"/>
    </row>
    <row r="4" spans="2:13" s="1" customFormat="1" ht="21" customHeight="1" thickBot="1">
      <c r="B4" s="47" t="s">
        <v>30</v>
      </c>
      <c r="C4" s="47" t="s">
        <v>0</v>
      </c>
      <c r="D4" s="48" t="s">
        <v>99</v>
      </c>
      <c r="E4" s="47" t="s">
        <v>2</v>
      </c>
      <c r="F4" s="48" t="s">
        <v>97</v>
      </c>
      <c r="G4" s="46" t="s">
        <v>4</v>
      </c>
      <c r="H4" s="47" t="s">
        <v>5</v>
      </c>
      <c r="I4" s="68"/>
      <c r="J4" s="68"/>
      <c r="K4" s="4"/>
      <c r="L4" s="4"/>
      <c r="M4" s="4"/>
    </row>
    <row r="5" spans="1:13" ht="15">
      <c r="A5" s="70"/>
      <c r="B5" s="35">
        <f>RANK(F5,F$5:F$48,0)</f>
        <v>1</v>
      </c>
      <c r="C5" s="51" t="s">
        <v>69</v>
      </c>
      <c r="D5" s="59">
        <v>1971</v>
      </c>
      <c r="E5" s="30" t="s">
        <v>70</v>
      </c>
      <c r="F5" s="62">
        <v>18004</v>
      </c>
      <c r="G5" s="72">
        <f aca="true" t="shared" si="0" ref="G5:G47">FLOOR(F5/400,1)</f>
        <v>45</v>
      </c>
      <c r="H5" s="19">
        <f aca="true" t="shared" si="1" ref="H5:H47">F5-G5*400</f>
        <v>4</v>
      </c>
      <c r="I5" s="67"/>
      <c r="J5" s="67"/>
      <c r="K5" s="5"/>
      <c r="L5" s="5"/>
      <c r="M5" s="5"/>
    </row>
    <row r="6" spans="1:13" ht="15">
      <c r="A6" s="70"/>
      <c r="B6" s="36">
        <f>RANK(F6,F$5:F$48,0)</f>
        <v>2</v>
      </c>
      <c r="C6" s="52" t="s">
        <v>53</v>
      </c>
      <c r="D6" s="54">
        <v>1988</v>
      </c>
      <c r="E6" s="31" t="s">
        <v>32</v>
      </c>
      <c r="F6" s="63">
        <v>17450</v>
      </c>
      <c r="G6" s="73">
        <f t="shared" si="0"/>
        <v>43</v>
      </c>
      <c r="H6" s="22">
        <f t="shared" si="1"/>
        <v>250</v>
      </c>
      <c r="I6" s="67"/>
      <c r="J6" s="67"/>
      <c r="K6" s="5"/>
      <c r="L6" s="5"/>
      <c r="M6" s="5"/>
    </row>
    <row r="7" spans="1:13" ht="15">
      <c r="A7" s="70"/>
      <c r="B7" s="36">
        <f>RANK(F7,F$5:F$48,0)</f>
        <v>3</v>
      </c>
      <c r="C7" s="31" t="s">
        <v>35</v>
      </c>
      <c r="D7" s="54">
        <v>1981</v>
      </c>
      <c r="E7" s="31" t="s">
        <v>36</v>
      </c>
      <c r="F7" s="63">
        <v>16758</v>
      </c>
      <c r="G7" s="73">
        <f t="shared" si="0"/>
        <v>41</v>
      </c>
      <c r="H7" s="22">
        <f t="shared" si="1"/>
        <v>358</v>
      </c>
      <c r="I7" s="67"/>
      <c r="J7" s="67"/>
      <c r="K7" s="5"/>
      <c r="L7" s="5"/>
      <c r="M7" s="5"/>
    </row>
    <row r="8" spans="1:13" ht="15">
      <c r="A8" s="70"/>
      <c r="B8" s="36">
        <f>RANK(F8,F$5:F$48,0)</f>
        <v>4</v>
      </c>
      <c r="C8" s="52" t="s">
        <v>88</v>
      </c>
      <c r="D8" s="54">
        <v>1987</v>
      </c>
      <c r="E8" s="31" t="s">
        <v>89</v>
      </c>
      <c r="F8" s="63">
        <v>16478</v>
      </c>
      <c r="G8" s="73">
        <f t="shared" si="0"/>
        <v>41</v>
      </c>
      <c r="H8" s="22">
        <f t="shared" si="1"/>
        <v>78</v>
      </c>
      <c r="I8" s="67"/>
      <c r="J8" s="67"/>
      <c r="K8" s="5"/>
      <c r="L8" s="5"/>
      <c r="M8" s="5"/>
    </row>
    <row r="9" spans="1:13" ht="15">
      <c r="A9" s="70"/>
      <c r="B9" s="36">
        <f>RANK(F9,F$5:F$48,0)</f>
        <v>5</v>
      </c>
      <c r="C9" s="52" t="s">
        <v>91</v>
      </c>
      <c r="D9" s="54">
        <v>1976</v>
      </c>
      <c r="E9" s="31" t="s">
        <v>33</v>
      </c>
      <c r="F9" s="63">
        <v>16363</v>
      </c>
      <c r="G9" s="73">
        <f t="shared" si="0"/>
        <v>40</v>
      </c>
      <c r="H9" s="22">
        <f t="shared" si="1"/>
        <v>363</v>
      </c>
      <c r="I9" s="67"/>
      <c r="J9" s="67"/>
      <c r="K9" s="5"/>
      <c r="L9" s="5"/>
      <c r="M9" s="5"/>
    </row>
    <row r="10" spans="1:13" ht="15">
      <c r="A10" s="70"/>
      <c r="B10" s="36">
        <f>RANK(F10,F$5:F$48,0)</f>
        <v>6</v>
      </c>
      <c r="C10" s="31" t="s">
        <v>37</v>
      </c>
      <c r="D10" s="54">
        <v>1966</v>
      </c>
      <c r="E10" s="31" t="s">
        <v>15</v>
      </c>
      <c r="F10" s="63">
        <v>16353</v>
      </c>
      <c r="G10" s="73">
        <f t="shared" si="0"/>
        <v>40</v>
      </c>
      <c r="H10" s="22">
        <f t="shared" si="1"/>
        <v>353</v>
      </c>
      <c r="I10" s="67">
        <f>INT(F10/400)</f>
        <v>40</v>
      </c>
      <c r="J10" s="67"/>
      <c r="K10" s="5"/>
      <c r="L10" s="5"/>
      <c r="M10" s="5"/>
    </row>
    <row r="11" spans="1:13" ht="15">
      <c r="A11" s="70"/>
      <c r="B11" s="36">
        <f>RANK(F11,F$5:F$48,0)</f>
        <v>7</v>
      </c>
      <c r="C11" s="52" t="s">
        <v>94</v>
      </c>
      <c r="D11" s="54">
        <v>1973</v>
      </c>
      <c r="E11" s="31" t="s">
        <v>16</v>
      </c>
      <c r="F11" s="63">
        <v>16283</v>
      </c>
      <c r="G11" s="73">
        <f t="shared" si="0"/>
        <v>40</v>
      </c>
      <c r="H11" s="22">
        <f t="shared" si="1"/>
        <v>283</v>
      </c>
      <c r="I11" s="67"/>
      <c r="J11" s="67"/>
      <c r="K11" s="5"/>
      <c r="L11" s="5"/>
      <c r="M11" s="5"/>
    </row>
    <row r="12" spans="1:13" ht="15">
      <c r="A12" s="70"/>
      <c r="B12" s="36">
        <f>RANK(F12,F$5:F$48,0)</f>
        <v>8</v>
      </c>
      <c r="C12" s="52" t="s">
        <v>28</v>
      </c>
      <c r="D12" s="54">
        <v>1971</v>
      </c>
      <c r="E12" s="31" t="s">
        <v>29</v>
      </c>
      <c r="F12" s="63">
        <v>16282</v>
      </c>
      <c r="G12" s="73">
        <f t="shared" si="0"/>
        <v>40</v>
      </c>
      <c r="H12" s="22">
        <f t="shared" si="1"/>
        <v>282</v>
      </c>
      <c r="I12" s="67"/>
      <c r="J12" s="67"/>
      <c r="K12" s="5"/>
      <c r="L12" s="5"/>
      <c r="M12" s="5"/>
    </row>
    <row r="13" spans="1:13" ht="15">
      <c r="A13" s="70"/>
      <c r="B13" s="36">
        <f>RANK(F13,F$5:F$48,0)</f>
        <v>9</v>
      </c>
      <c r="C13" s="52" t="s">
        <v>7</v>
      </c>
      <c r="D13" s="54">
        <v>1974</v>
      </c>
      <c r="E13" s="31" t="s">
        <v>6</v>
      </c>
      <c r="F13" s="63">
        <v>16190</v>
      </c>
      <c r="G13" s="73">
        <f t="shared" si="0"/>
        <v>40</v>
      </c>
      <c r="H13" s="22">
        <f t="shared" si="1"/>
        <v>190</v>
      </c>
      <c r="I13" s="67">
        <f aca="true" t="shared" si="2" ref="I13:I21">INT(F13/400)</f>
        <v>40</v>
      </c>
      <c r="J13" s="67"/>
      <c r="K13" s="5"/>
      <c r="L13" s="5"/>
      <c r="M13" s="5"/>
    </row>
    <row r="14" spans="1:13" ht="15">
      <c r="A14" s="70"/>
      <c r="B14" s="36">
        <f>RANK(F14,F$5:F$48,0)</f>
        <v>10</v>
      </c>
      <c r="C14" s="52" t="s">
        <v>27</v>
      </c>
      <c r="D14" s="54">
        <v>1967</v>
      </c>
      <c r="E14" s="31" t="s">
        <v>33</v>
      </c>
      <c r="F14" s="63">
        <v>15538</v>
      </c>
      <c r="G14" s="73">
        <f t="shared" si="0"/>
        <v>38</v>
      </c>
      <c r="H14" s="22">
        <f t="shared" si="1"/>
        <v>338</v>
      </c>
      <c r="I14" s="67">
        <f t="shared" si="2"/>
        <v>38</v>
      </c>
      <c r="J14" s="67"/>
      <c r="K14" s="5"/>
      <c r="L14" s="5"/>
      <c r="M14" s="5"/>
    </row>
    <row r="15" spans="1:13" ht="15">
      <c r="A15" s="70"/>
      <c r="B15" s="36">
        <f>RANK(F15,F$5:F$48,0)</f>
        <v>11</v>
      </c>
      <c r="C15" s="52" t="s">
        <v>19</v>
      </c>
      <c r="D15" s="54">
        <v>1959</v>
      </c>
      <c r="E15" s="31" t="s">
        <v>15</v>
      </c>
      <c r="F15" s="63">
        <v>15128</v>
      </c>
      <c r="G15" s="73">
        <f t="shared" si="0"/>
        <v>37</v>
      </c>
      <c r="H15" s="22">
        <f t="shared" si="1"/>
        <v>328</v>
      </c>
      <c r="I15" s="67">
        <f t="shared" si="2"/>
        <v>37</v>
      </c>
      <c r="J15" s="67"/>
      <c r="K15" s="5"/>
      <c r="L15" s="5"/>
      <c r="M15" s="5"/>
    </row>
    <row r="16" spans="1:13" ht="15">
      <c r="A16" s="70"/>
      <c r="B16" s="36">
        <f>RANK(F16,F$5:F$48,0)</f>
        <v>12</v>
      </c>
      <c r="C16" s="52" t="s">
        <v>39</v>
      </c>
      <c r="D16" s="54">
        <v>1969</v>
      </c>
      <c r="E16" s="31" t="s">
        <v>85</v>
      </c>
      <c r="F16" s="63">
        <v>14680</v>
      </c>
      <c r="G16" s="73">
        <f t="shared" si="0"/>
        <v>36</v>
      </c>
      <c r="H16" s="22">
        <f t="shared" si="1"/>
        <v>280</v>
      </c>
      <c r="I16" s="67">
        <f t="shared" si="2"/>
        <v>36</v>
      </c>
      <c r="J16" s="67"/>
      <c r="K16" s="5"/>
      <c r="L16" s="5"/>
      <c r="M16" s="5"/>
    </row>
    <row r="17" spans="1:13" ht="15">
      <c r="A17" s="70"/>
      <c r="B17" s="36">
        <f>RANK(F17,F$5:F$48,0)</f>
        <v>13</v>
      </c>
      <c r="C17" s="52" t="s">
        <v>38</v>
      </c>
      <c r="D17" s="54">
        <v>1989</v>
      </c>
      <c r="E17" s="31" t="s">
        <v>36</v>
      </c>
      <c r="F17" s="63">
        <v>14542</v>
      </c>
      <c r="G17" s="73">
        <f t="shared" si="0"/>
        <v>36</v>
      </c>
      <c r="H17" s="22">
        <f t="shared" si="1"/>
        <v>142</v>
      </c>
      <c r="I17" s="67">
        <f t="shared" si="2"/>
        <v>36</v>
      </c>
      <c r="J17" s="67"/>
      <c r="K17" s="5"/>
      <c r="L17" s="5"/>
      <c r="M17" s="5"/>
    </row>
    <row r="18" spans="1:13" s="42" customFormat="1" ht="15">
      <c r="A18" s="71"/>
      <c r="B18" s="38">
        <f>RANK(F18,F$5:F$48,0)</f>
        <v>14</v>
      </c>
      <c r="C18" s="65" t="s">
        <v>71</v>
      </c>
      <c r="D18" s="55">
        <v>1981</v>
      </c>
      <c r="E18" s="56" t="s">
        <v>72</v>
      </c>
      <c r="F18" s="64">
        <v>14479</v>
      </c>
      <c r="G18" s="74">
        <f>FLOOR(F18/400,1)</f>
        <v>36</v>
      </c>
      <c r="H18" s="66">
        <f>F18-G18*400</f>
        <v>79</v>
      </c>
      <c r="I18" s="69"/>
      <c r="J18" s="69"/>
      <c r="K18" s="41"/>
      <c r="L18" s="41"/>
      <c r="M18" s="41"/>
    </row>
    <row r="19" spans="1:13" ht="15">
      <c r="A19" s="70"/>
      <c r="B19" s="36">
        <f>RANK(F19,F$5:F$48,0)</f>
        <v>15</v>
      </c>
      <c r="C19" s="52" t="s">
        <v>3</v>
      </c>
      <c r="D19" s="54">
        <v>1966</v>
      </c>
      <c r="E19" s="31" t="s">
        <v>26</v>
      </c>
      <c r="F19" s="63">
        <v>14404</v>
      </c>
      <c r="G19" s="73">
        <f t="shared" si="0"/>
        <v>36</v>
      </c>
      <c r="H19" s="22">
        <f t="shared" si="1"/>
        <v>4</v>
      </c>
      <c r="I19" s="67">
        <f t="shared" si="2"/>
        <v>36</v>
      </c>
      <c r="J19" s="67"/>
      <c r="K19" s="5"/>
      <c r="L19" s="5"/>
      <c r="M19" s="5"/>
    </row>
    <row r="20" spans="1:13" ht="15">
      <c r="A20" s="70"/>
      <c r="B20" s="36">
        <f>RANK(F20,F$5:F$48,0)</f>
        <v>16</v>
      </c>
      <c r="C20" s="52" t="s">
        <v>18</v>
      </c>
      <c r="D20" s="54">
        <v>1957</v>
      </c>
      <c r="E20" s="31" t="s">
        <v>32</v>
      </c>
      <c r="F20" s="63">
        <v>14324</v>
      </c>
      <c r="G20" s="73">
        <f t="shared" si="0"/>
        <v>35</v>
      </c>
      <c r="H20" s="22">
        <f t="shared" si="1"/>
        <v>324</v>
      </c>
      <c r="I20" s="67">
        <f t="shared" si="2"/>
        <v>35</v>
      </c>
      <c r="J20" s="67"/>
      <c r="K20" s="5"/>
      <c r="L20" s="5"/>
      <c r="M20" s="5"/>
    </row>
    <row r="21" spans="1:13" ht="15">
      <c r="A21" s="70"/>
      <c r="B21" s="36">
        <f>RANK(F21,F$5:F$48,0)</f>
        <v>17</v>
      </c>
      <c r="C21" s="52" t="s">
        <v>23</v>
      </c>
      <c r="D21" s="54">
        <v>1966</v>
      </c>
      <c r="E21" s="31" t="s">
        <v>22</v>
      </c>
      <c r="F21" s="63">
        <v>14245</v>
      </c>
      <c r="G21" s="73">
        <f t="shared" si="0"/>
        <v>35</v>
      </c>
      <c r="H21" s="22">
        <f t="shared" si="1"/>
        <v>245</v>
      </c>
      <c r="I21" s="67">
        <f t="shared" si="2"/>
        <v>35</v>
      </c>
      <c r="J21" s="67"/>
      <c r="K21" s="5"/>
      <c r="L21" s="5"/>
      <c r="M21" s="5"/>
    </row>
    <row r="22" spans="1:13" s="42" customFormat="1" ht="15">
      <c r="A22" s="71"/>
      <c r="B22" s="38">
        <f>RANK(F22,F$5:F$48,0)</f>
        <v>18</v>
      </c>
      <c r="C22" s="56" t="s">
        <v>84</v>
      </c>
      <c r="D22" s="55">
        <v>1972</v>
      </c>
      <c r="E22" s="56" t="s">
        <v>26</v>
      </c>
      <c r="F22" s="55">
        <v>14184</v>
      </c>
      <c r="G22" s="74">
        <f>FLOOR(F22/400,1)</f>
        <v>35</v>
      </c>
      <c r="H22" s="66">
        <f>F22-G22*400</f>
        <v>184</v>
      </c>
      <c r="I22" s="69"/>
      <c r="J22" s="69"/>
      <c r="K22" s="41"/>
      <c r="L22" s="41"/>
      <c r="M22" s="41"/>
    </row>
    <row r="23" spans="1:13" ht="15">
      <c r="A23" s="70"/>
      <c r="B23" s="36">
        <f>RANK(F23,F$5:F$48,0)</f>
        <v>19</v>
      </c>
      <c r="C23" s="52" t="s">
        <v>48</v>
      </c>
      <c r="D23" s="54">
        <v>1984</v>
      </c>
      <c r="E23" s="31" t="s">
        <v>49</v>
      </c>
      <c r="F23" s="63">
        <v>14123</v>
      </c>
      <c r="G23" s="73">
        <f>FLOOR(F23/400,1)</f>
        <v>35</v>
      </c>
      <c r="H23" s="22">
        <f>F23-G23*400</f>
        <v>123</v>
      </c>
      <c r="I23" s="67"/>
      <c r="J23" s="67"/>
      <c r="K23" s="5"/>
      <c r="L23" s="5"/>
      <c r="M23" s="5"/>
    </row>
    <row r="24" spans="1:13" ht="15">
      <c r="A24" s="70"/>
      <c r="B24" s="36">
        <f>RANK(F24,F$5:F$48,0)</f>
        <v>20</v>
      </c>
      <c r="C24" s="52" t="s">
        <v>66</v>
      </c>
      <c r="D24" s="54">
        <v>1964</v>
      </c>
      <c r="E24" s="31" t="s">
        <v>32</v>
      </c>
      <c r="F24" s="63">
        <v>13927</v>
      </c>
      <c r="G24" s="73">
        <f t="shared" si="0"/>
        <v>34</v>
      </c>
      <c r="H24" s="22">
        <f t="shared" si="1"/>
        <v>327</v>
      </c>
      <c r="I24" s="67"/>
      <c r="J24" s="67"/>
      <c r="K24" s="5"/>
      <c r="L24" s="5"/>
      <c r="M24" s="5"/>
    </row>
    <row r="25" spans="1:13" ht="15">
      <c r="A25" s="70"/>
      <c r="B25" s="36">
        <f>RANK(F25,F$5:F$48,0)</f>
        <v>21</v>
      </c>
      <c r="C25" s="52" t="s">
        <v>80</v>
      </c>
      <c r="D25" s="54">
        <v>1964</v>
      </c>
      <c r="E25" s="31" t="s">
        <v>81</v>
      </c>
      <c r="F25" s="63">
        <v>13920</v>
      </c>
      <c r="G25" s="73">
        <f t="shared" si="0"/>
        <v>34</v>
      </c>
      <c r="H25" s="22">
        <f t="shared" si="1"/>
        <v>320</v>
      </c>
      <c r="I25" s="67"/>
      <c r="J25" s="67"/>
      <c r="K25" s="5"/>
      <c r="L25" s="5"/>
      <c r="M25" s="5"/>
    </row>
    <row r="26" spans="1:13" ht="15">
      <c r="A26" s="70"/>
      <c r="B26" s="36">
        <f>RANK(F26,F$5:F$48,0)</f>
        <v>22</v>
      </c>
      <c r="C26" s="52" t="s">
        <v>63</v>
      </c>
      <c r="D26" s="54">
        <v>1973</v>
      </c>
      <c r="E26" s="31" t="s">
        <v>43</v>
      </c>
      <c r="F26" s="63">
        <v>13587</v>
      </c>
      <c r="G26" s="73">
        <f t="shared" si="0"/>
        <v>33</v>
      </c>
      <c r="H26" s="22">
        <f t="shared" si="1"/>
        <v>387</v>
      </c>
      <c r="I26" s="67"/>
      <c r="J26" s="67"/>
      <c r="K26" s="5"/>
      <c r="L26" s="5"/>
      <c r="M26" s="5"/>
    </row>
    <row r="27" spans="1:13" ht="15">
      <c r="A27" s="70"/>
      <c r="B27" s="36">
        <f>RANK(F27,F$5:F$48,0)</f>
        <v>23</v>
      </c>
      <c r="C27" s="52" t="s">
        <v>20</v>
      </c>
      <c r="D27" s="54">
        <v>1962</v>
      </c>
      <c r="E27" s="31" t="s">
        <v>21</v>
      </c>
      <c r="F27" s="63">
        <v>13390</v>
      </c>
      <c r="G27" s="73">
        <f t="shared" si="0"/>
        <v>33</v>
      </c>
      <c r="H27" s="22">
        <f t="shared" si="1"/>
        <v>190</v>
      </c>
      <c r="I27" s="67">
        <f>INT(F27/400)</f>
        <v>33</v>
      </c>
      <c r="J27" s="67"/>
      <c r="K27" s="5"/>
      <c r="L27" s="5"/>
      <c r="M27" s="5"/>
    </row>
    <row r="28" spans="1:13" ht="15">
      <c r="A28" s="70"/>
      <c r="B28" s="36">
        <f>RANK(F28,F$5:F$48,0)</f>
        <v>24</v>
      </c>
      <c r="C28" s="52" t="s">
        <v>11</v>
      </c>
      <c r="D28" s="54">
        <v>1968</v>
      </c>
      <c r="E28" s="31" t="s">
        <v>12</v>
      </c>
      <c r="F28" s="63">
        <v>13365</v>
      </c>
      <c r="G28" s="73">
        <f t="shared" si="0"/>
        <v>33</v>
      </c>
      <c r="H28" s="22">
        <f t="shared" si="1"/>
        <v>165</v>
      </c>
      <c r="I28" s="67">
        <f>INT(F28/400)</f>
        <v>33</v>
      </c>
      <c r="J28" s="67"/>
      <c r="K28" s="5"/>
      <c r="L28" s="5"/>
      <c r="M28" s="5"/>
    </row>
    <row r="29" spans="1:13" ht="15">
      <c r="A29" s="70"/>
      <c r="B29" s="36">
        <f>RANK(F29,F$5:F$48,0)</f>
        <v>25</v>
      </c>
      <c r="C29" s="52" t="s">
        <v>62</v>
      </c>
      <c r="D29" s="54">
        <v>1979</v>
      </c>
      <c r="E29" s="31" t="s">
        <v>16</v>
      </c>
      <c r="F29" s="63">
        <v>13279</v>
      </c>
      <c r="G29" s="73">
        <f t="shared" si="0"/>
        <v>33</v>
      </c>
      <c r="H29" s="22">
        <f t="shared" si="1"/>
        <v>79</v>
      </c>
      <c r="I29" s="67"/>
      <c r="J29" s="67"/>
      <c r="K29" s="5"/>
      <c r="L29" s="5"/>
      <c r="M29" s="5"/>
    </row>
    <row r="30" spans="1:13" ht="15">
      <c r="A30" s="70"/>
      <c r="B30" s="36">
        <f>RANK(F30,F$5:F$48,0)</f>
        <v>26</v>
      </c>
      <c r="C30" s="52" t="s">
        <v>9</v>
      </c>
      <c r="D30" s="54">
        <v>1964</v>
      </c>
      <c r="E30" s="31" t="s">
        <v>10</v>
      </c>
      <c r="F30" s="63">
        <v>13228</v>
      </c>
      <c r="G30" s="73">
        <f t="shared" si="0"/>
        <v>33</v>
      </c>
      <c r="H30" s="22">
        <f t="shared" si="1"/>
        <v>28</v>
      </c>
      <c r="I30" s="67"/>
      <c r="J30" s="67"/>
      <c r="K30" s="5"/>
      <c r="L30" s="5"/>
      <c r="M30" s="5"/>
    </row>
    <row r="31" spans="1:13" ht="15">
      <c r="A31" s="70"/>
      <c r="B31" s="36">
        <f>RANK(F31,F$5:F$48,0)</f>
        <v>27</v>
      </c>
      <c r="C31" s="52" t="s">
        <v>54</v>
      </c>
      <c r="D31" s="54">
        <v>1967</v>
      </c>
      <c r="E31" s="31" t="s">
        <v>32</v>
      </c>
      <c r="F31" s="63">
        <v>13032</v>
      </c>
      <c r="G31" s="73">
        <f t="shared" si="0"/>
        <v>32</v>
      </c>
      <c r="H31" s="22">
        <f t="shared" si="1"/>
        <v>232</v>
      </c>
      <c r="I31" s="67"/>
      <c r="J31" s="67"/>
      <c r="K31" s="5"/>
      <c r="L31" s="5"/>
      <c r="M31" s="5"/>
    </row>
    <row r="32" spans="1:13" ht="15">
      <c r="A32" s="70"/>
      <c r="B32" s="36">
        <f>RANK(F32,F$5:F$48,0)</f>
        <v>28</v>
      </c>
      <c r="C32" s="52" t="s">
        <v>82</v>
      </c>
      <c r="D32" s="54">
        <v>1988</v>
      </c>
      <c r="E32" s="31" t="s">
        <v>83</v>
      </c>
      <c r="F32" s="63">
        <v>12960</v>
      </c>
      <c r="G32" s="73">
        <f t="shared" si="0"/>
        <v>32</v>
      </c>
      <c r="H32" s="22">
        <f t="shared" si="1"/>
        <v>160</v>
      </c>
      <c r="I32" s="67"/>
      <c r="J32" s="67"/>
      <c r="K32" s="5"/>
      <c r="L32" s="5"/>
      <c r="M32" s="5"/>
    </row>
    <row r="33" spans="1:13" ht="15">
      <c r="A33" s="70"/>
      <c r="B33" s="36">
        <f>RANK(F33,F$5:F$48,0)</f>
        <v>29</v>
      </c>
      <c r="C33" s="52" t="s">
        <v>8</v>
      </c>
      <c r="D33" s="54">
        <v>1968</v>
      </c>
      <c r="E33" s="31" t="s">
        <v>47</v>
      </c>
      <c r="F33" s="63">
        <v>12915</v>
      </c>
      <c r="G33" s="73">
        <f t="shared" si="0"/>
        <v>32</v>
      </c>
      <c r="H33" s="22">
        <f t="shared" si="1"/>
        <v>115</v>
      </c>
      <c r="I33" s="67">
        <f>INT(F33/400)</f>
        <v>32</v>
      </c>
      <c r="J33" s="67"/>
      <c r="K33" s="5"/>
      <c r="L33" s="5"/>
      <c r="M33" s="5"/>
    </row>
    <row r="34" spans="1:13" s="42" customFormat="1" ht="15">
      <c r="A34" s="71"/>
      <c r="B34" s="38">
        <f>RANK(F34,F$5:F$48,0)</f>
        <v>30</v>
      </c>
      <c r="C34" s="65" t="s">
        <v>79</v>
      </c>
      <c r="D34" s="55">
        <v>1960</v>
      </c>
      <c r="E34" s="56" t="s">
        <v>74</v>
      </c>
      <c r="F34" s="64">
        <v>12890</v>
      </c>
      <c r="G34" s="74">
        <f>FLOOR(F34/400,1)</f>
        <v>32</v>
      </c>
      <c r="H34" s="66">
        <f>F34-G34*400</f>
        <v>90</v>
      </c>
      <c r="I34" s="69"/>
      <c r="J34" s="69"/>
      <c r="K34" s="41"/>
      <c r="L34" s="41"/>
      <c r="M34" s="41"/>
    </row>
    <row r="35" spans="1:13" ht="15">
      <c r="A35" s="70"/>
      <c r="B35" s="36">
        <f>RANK(F35,F$5:F$48,0)</f>
        <v>31</v>
      </c>
      <c r="C35" s="52" t="s">
        <v>13</v>
      </c>
      <c r="D35" s="54">
        <v>1941</v>
      </c>
      <c r="E35" s="31" t="s">
        <v>14</v>
      </c>
      <c r="F35" s="63">
        <v>12810</v>
      </c>
      <c r="G35" s="73">
        <f t="shared" si="0"/>
        <v>32</v>
      </c>
      <c r="H35" s="22">
        <f t="shared" si="1"/>
        <v>10</v>
      </c>
      <c r="I35" s="67">
        <f>INT(F35/400)</f>
        <v>32</v>
      </c>
      <c r="J35" s="67"/>
      <c r="K35" s="5"/>
      <c r="L35" s="5"/>
      <c r="M35" s="5"/>
    </row>
    <row r="36" spans="1:13" ht="15">
      <c r="A36" s="70"/>
      <c r="B36" s="36">
        <f>RANK(F36,F$5:F$48,0)</f>
        <v>32</v>
      </c>
      <c r="C36" s="52" t="s">
        <v>25</v>
      </c>
      <c r="D36" s="54">
        <v>1952</v>
      </c>
      <c r="E36" s="31" t="s">
        <v>26</v>
      </c>
      <c r="F36" s="63">
        <v>12792</v>
      </c>
      <c r="G36" s="73">
        <f t="shared" si="0"/>
        <v>31</v>
      </c>
      <c r="H36" s="22">
        <f t="shared" si="1"/>
        <v>392</v>
      </c>
      <c r="I36" s="67">
        <f>INT(F36/400)</f>
        <v>31</v>
      </c>
      <c r="J36" s="67"/>
      <c r="K36" s="5"/>
      <c r="L36" s="5"/>
      <c r="M36" s="5"/>
    </row>
    <row r="37" spans="1:13" ht="15">
      <c r="A37" s="70"/>
      <c r="B37" s="36">
        <f>RANK(F37,F$5:F$48,0)</f>
        <v>33</v>
      </c>
      <c r="C37" s="52" t="s">
        <v>92</v>
      </c>
      <c r="D37" s="54">
        <v>1977</v>
      </c>
      <c r="E37" s="31" t="s">
        <v>93</v>
      </c>
      <c r="F37" s="63">
        <v>12546</v>
      </c>
      <c r="G37" s="73">
        <f>FLOOR(F37/400,1)</f>
        <v>31</v>
      </c>
      <c r="H37" s="22">
        <f>F37-G37*400</f>
        <v>146</v>
      </c>
      <c r="I37" s="67"/>
      <c r="J37" s="67"/>
      <c r="K37" s="5"/>
      <c r="L37" s="5"/>
      <c r="M37" s="5"/>
    </row>
    <row r="38" spans="1:13" ht="15">
      <c r="A38" s="70"/>
      <c r="B38" s="36">
        <f>RANK(F38,F$5:F$48,0)</f>
        <v>34</v>
      </c>
      <c r="C38" s="52" t="s">
        <v>76</v>
      </c>
      <c r="D38" s="54">
        <v>1977</v>
      </c>
      <c r="E38" s="31" t="s">
        <v>74</v>
      </c>
      <c r="F38" s="63">
        <v>12234</v>
      </c>
      <c r="G38" s="73">
        <f>FLOOR(F38/400,1)</f>
        <v>30</v>
      </c>
      <c r="H38" s="22">
        <f>F38-G38*400</f>
        <v>234</v>
      </c>
      <c r="I38" s="67"/>
      <c r="J38" s="67"/>
      <c r="K38" s="5"/>
      <c r="L38" s="5"/>
      <c r="M38" s="5"/>
    </row>
    <row r="39" spans="1:13" ht="15">
      <c r="A39" s="70"/>
      <c r="B39" s="36">
        <f>RANK(F39,F$5:F$48,0)</f>
        <v>35</v>
      </c>
      <c r="C39" s="52" t="s">
        <v>86</v>
      </c>
      <c r="D39" s="54">
        <v>1970</v>
      </c>
      <c r="E39" s="31" t="s">
        <v>16</v>
      </c>
      <c r="F39" s="63">
        <v>11965</v>
      </c>
      <c r="G39" s="73">
        <f t="shared" si="0"/>
        <v>29</v>
      </c>
      <c r="H39" s="22">
        <f t="shared" si="1"/>
        <v>365</v>
      </c>
      <c r="I39" s="67"/>
      <c r="J39" s="67"/>
      <c r="K39" s="5"/>
      <c r="L39" s="5"/>
      <c r="M39" s="5"/>
    </row>
    <row r="40" spans="1:13" ht="15">
      <c r="A40" s="70"/>
      <c r="B40" s="36">
        <f>RANK(F40,F$5:F$48,0)</f>
        <v>36</v>
      </c>
      <c r="C40" s="52" t="s">
        <v>73</v>
      </c>
      <c r="D40" s="54">
        <v>1972</v>
      </c>
      <c r="E40" s="31" t="s">
        <v>74</v>
      </c>
      <c r="F40" s="63">
        <v>11960</v>
      </c>
      <c r="G40" s="73">
        <f t="shared" si="0"/>
        <v>29</v>
      </c>
      <c r="H40" s="22">
        <f t="shared" si="1"/>
        <v>360</v>
      </c>
      <c r="I40" s="67"/>
      <c r="J40" s="67"/>
      <c r="K40" s="5"/>
      <c r="L40" s="5"/>
      <c r="M40" s="5"/>
    </row>
    <row r="41" spans="1:13" ht="15">
      <c r="A41" s="70"/>
      <c r="B41" s="36">
        <f>RANK(F41,F$5:F$48,0)</f>
        <v>37</v>
      </c>
      <c r="C41" s="52" t="s">
        <v>77</v>
      </c>
      <c r="D41" s="54">
        <v>1970</v>
      </c>
      <c r="E41" s="31" t="s">
        <v>74</v>
      </c>
      <c r="F41" s="63">
        <v>11921</v>
      </c>
      <c r="G41" s="73">
        <f t="shared" si="0"/>
        <v>29</v>
      </c>
      <c r="H41" s="22">
        <f t="shared" si="1"/>
        <v>321</v>
      </c>
      <c r="I41" s="67"/>
      <c r="J41" s="67"/>
      <c r="K41" s="5"/>
      <c r="L41" s="5"/>
      <c r="M41" s="5"/>
    </row>
    <row r="42" spans="1:13" ht="15">
      <c r="A42" s="70"/>
      <c r="B42" s="36">
        <f>RANK(F42,F$5:F$48,0)</f>
        <v>38</v>
      </c>
      <c r="C42" s="52" t="s">
        <v>50</v>
      </c>
      <c r="D42" s="54">
        <v>1972</v>
      </c>
      <c r="E42" s="31" t="s">
        <v>51</v>
      </c>
      <c r="F42" s="63">
        <v>11730</v>
      </c>
      <c r="G42" s="73">
        <f t="shared" si="0"/>
        <v>29</v>
      </c>
      <c r="H42" s="22">
        <f t="shared" si="1"/>
        <v>130</v>
      </c>
      <c r="I42" s="67"/>
      <c r="J42" s="67"/>
      <c r="K42" s="5"/>
      <c r="L42" s="5"/>
      <c r="M42" s="5"/>
    </row>
    <row r="43" spans="1:13" ht="15">
      <c r="A43" s="70"/>
      <c r="B43" s="38">
        <f>RANK(F43,F$5:F$48,0)</f>
        <v>39</v>
      </c>
      <c r="C43" s="65" t="s">
        <v>24</v>
      </c>
      <c r="D43" s="55">
        <v>1950</v>
      </c>
      <c r="E43" s="56" t="s">
        <v>16</v>
      </c>
      <c r="F43" s="64">
        <v>11680</v>
      </c>
      <c r="G43" s="74">
        <f>FLOOR(F43/400,1)</f>
        <v>29</v>
      </c>
      <c r="H43" s="66">
        <f>F43-G43*400</f>
        <v>80</v>
      </c>
      <c r="I43" s="69">
        <f>INT(F43/400)</f>
        <v>29</v>
      </c>
      <c r="J43" s="69"/>
      <c r="K43" s="5"/>
      <c r="L43" s="5"/>
      <c r="M43" s="5"/>
    </row>
    <row r="44" spans="1:13" ht="15">
      <c r="A44" s="70"/>
      <c r="B44" s="36">
        <f>RANK(F44,F$5:F$48,0)</f>
        <v>40</v>
      </c>
      <c r="C44" s="52" t="s">
        <v>52</v>
      </c>
      <c r="D44" s="54">
        <v>1974</v>
      </c>
      <c r="E44" s="31" t="s">
        <v>16</v>
      </c>
      <c r="F44" s="63">
        <v>11542</v>
      </c>
      <c r="G44" s="73">
        <f>FLOOR(F44/400,1)</f>
        <v>28</v>
      </c>
      <c r="H44" s="22">
        <f>F44-G44*400</f>
        <v>342</v>
      </c>
      <c r="I44" s="67"/>
      <c r="J44" s="67"/>
      <c r="K44" s="5"/>
      <c r="L44" s="5"/>
      <c r="M44" s="5"/>
    </row>
    <row r="45" spans="1:13" ht="15">
      <c r="A45" s="70"/>
      <c r="B45" s="36">
        <f>RANK(F45,F$5:F$48,0)</f>
        <v>41</v>
      </c>
      <c r="C45" s="52" t="s">
        <v>75</v>
      </c>
      <c r="D45" s="54">
        <v>1975</v>
      </c>
      <c r="E45" s="31" t="s">
        <v>74</v>
      </c>
      <c r="F45" s="63">
        <v>11204</v>
      </c>
      <c r="G45" s="73">
        <f t="shared" si="0"/>
        <v>28</v>
      </c>
      <c r="H45" s="22">
        <f t="shared" si="1"/>
        <v>4</v>
      </c>
      <c r="I45" s="67"/>
      <c r="J45" s="67"/>
      <c r="K45" s="5"/>
      <c r="L45" s="5"/>
      <c r="M45" s="5"/>
    </row>
    <row r="46" spans="1:13" ht="15">
      <c r="A46" s="70"/>
      <c r="B46" s="36">
        <f>RANK(F46,F$5:F$48,0)</f>
        <v>42</v>
      </c>
      <c r="C46" s="52" t="s">
        <v>17</v>
      </c>
      <c r="D46" s="54">
        <v>1939</v>
      </c>
      <c r="E46" s="31" t="s">
        <v>15</v>
      </c>
      <c r="F46" s="63">
        <v>11118</v>
      </c>
      <c r="G46" s="73">
        <f t="shared" si="0"/>
        <v>27</v>
      </c>
      <c r="H46" s="22">
        <f t="shared" si="1"/>
        <v>318</v>
      </c>
      <c r="I46" s="67">
        <f>INT(F46/400)</f>
        <v>27</v>
      </c>
      <c r="J46" s="67"/>
      <c r="K46" s="5"/>
      <c r="L46" s="5"/>
      <c r="M46" s="5"/>
    </row>
    <row r="47" spans="1:13" ht="15">
      <c r="A47" s="70"/>
      <c r="B47" s="36">
        <f>RANK(F47,F$5:F$48,0)</f>
        <v>43</v>
      </c>
      <c r="C47" s="52" t="s">
        <v>64</v>
      </c>
      <c r="D47" s="54">
        <v>1973</v>
      </c>
      <c r="E47" s="31" t="s">
        <v>65</v>
      </c>
      <c r="F47" s="63">
        <v>10735</v>
      </c>
      <c r="G47" s="73">
        <f t="shared" si="0"/>
        <v>26</v>
      </c>
      <c r="H47" s="22">
        <f t="shared" si="1"/>
        <v>335</v>
      </c>
      <c r="I47" s="67"/>
      <c r="J47" s="67"/>
      <c r="K47" s="5"/>
      <c r="L47" s="5"/>
      <c r="M47" s="5"/>
    </row>
    <row r="48" spans="1:13" ht="15.75" thickBot="1">
      <c r="A48" s="70"/>
      <c r="B48" s="37">
        <v>44</v>
      </c>
      <c r="C48" s="53" t="s">
        <v>46</v>
      </c>
      <c r="D48" s="60">
        <v>1996</v>
      </c>
      <c r="E48" s="57" t="s">
        <v>96</v>
      </c>
      <c r="F48" s="61" t="s">
        <v>40</v>
      </c>
      <c r="G48" s="75"/>
      <c r="H48" s="24"/>
      <c r="I48" s="67"/>
      <c r="J48" s="67"/>
      <c r="K48" s="5"/>
      <c r="L48" s="5"/>
      <c r="M48" s="5"/>
    </row>
    <row r="49" spans="1:13" ht="24" customHeight="1" thickBot="1">
      <c r="A49" s="70"/>
      <c r="B49" s="58" t="s">
        <v>34</v>
      </c>
      <c r="C49" s="7"/>
      <c r="D49" s="9"/>
      <c r="E49" s="7"/>
      <c r="F49" s="7"/>
      <c r="G49" s="9"/>
      <c r="H49" s="76"/>
      <c r="I49" s="67"/>
      <c r="J49" s="67"/>
      <c r="K49" s="4"/>
      <c r="L49" s="5"/>
      <c r="M49" s="5"/>
    </row>
    <row r="50" spans="1:13" ht="24" customHeight="1" thickBot="1">
      <c r="A50" s="70"/>
      <c r="B50" s="44" t="s">
        <v>30</v>
      </c>
      <c r="C50" s="44" t="s">
        <v>0</v>
      </c>
      <c r="D50" s="45" t="s">
        <v>1</v>
      </c>
      <c r="E50" s="44" t="s">
        <v>2</v>
      </c>
      <c r="F50" s="45" t="s">
        <v>97</v>
      </c>
      <c r="G50" s="43" t="s">
        <v>4</v>
      </c>
      <c r="H50" s="44" t="s">
        <v>5</v>
      </c>
      <c r="I50" s="67"/>
      <c r="J50" s="67"/>
      <c r="K50" s="4"/>
      <c r="L50" s="4"/>
      <c r="M50" s="4"/>
    </row>
    <row r="51" spans="1:13" ht="15">
      <c r="A51" s="70"/>
      <c r="B51" s="35">
        <f aca="true" t="shared" si="3" ref="B51:B60">RANK(F51,F$51:F$63,0)</f>
        <v>1</v>
      </c>
      <c r="C51" s="32" t="s">
        <v>87</v>
      </c>
      <c r="D51" s="19">
        <v>1989</v>
      </c>
      <c r="E51" s="25" t="s">
        <v>15</v>
      </c>
      <c r="F51" s="19">
        <v>15208</v>
      </c>
      <c r="G51" s="72">
        <f aca="true" t="shared" si="4" ref="G51:G60">FLOOR(F51/400,1)</f>
        <v>38</v>
      </c>
      <c r="H51" s="19">
        <f aca="true" t="shared" si="5" ref="H51:H60">F51-G51*400</f>
        <v>8</v>
      </c>
      <c r="I51" s="67"/>
      <c r="J51" s="67"/>
      <c r="K51" s="5"/>
      <c r="L51" s="5"/>
      <c r="M51" s="5"/>
    </row>
    <row r="52" spans="1:13" ht="15">
      <c r="A52" s="70"/>
      <c r="B52" s="36">
        <f t="shared" si="3"/>
        <v>2</v>
      </c>
      <c r="C52" s="26" t="s">
        <v>41</v>
      </c>
      <c r="D52" s="20">
        <v>1976</v>
      </c>
      <c r="E52" s="26" t="s">
        <v>26</v>
      </c>
      <c r="F52" s="20">
        <v>13213</v>
      </c>
      <c r="G52" s="73">
        <f t="shared" si="4"/>
        <v>33</v>
      </c>
      <c r="H52" s="22">
        <f t="shared" si="5"/>
        <v>13</v>
      </c>
      <c r="I52" s="67">
        <f>INT(F52/400)</f>
        <v>33</v>
      </c>
      <c r="J52" s="67"/>
      <c r="K52" s="5"/>
      <c r="L52" s="5"/>
      <c r="M52" s="5"/>
    </row>
    <row r="53" spans="1:13" ht="15">
      <c r="A53" s="70"/>
      <c r="B53" s="36">
        <f t="shared" si="3"/>
        <v>3</v>
      </c>
      <c r="C53" s="27" t="s">
        <v>42</v>
      </c>
      <c r="D53" s="21">
        <v>1990</v>
      </c>
      <c r="E53" s="27" t="s">
        <v>55</v>
      </c>
      <c r="F53" s="21">
        <v>12805</v>
      </c>
      <c r="G53" s="73">
        <f>FLOOR(F53/400,1)</f>
        <v>32</v>
      </c>
      <c r="H53" s="22">
        <f>F53-G53*400</f>
        <v>5</v>
      </c>
      <c r="I53" s="67">
        <f>INT(F53/400)</f>
        <v>32</v>
      </c>
      <c r="J53" s="67"/>
      <c r="K53" s="6"/>
      <c r="L53" s="5"/>
      <c r="M53" s="5"/>
    </row>
    <row r="54" spans="1:10" ht="15">
      <c r="A54" s="70"/>
      <c r="B54" s="36">
        <f t="shared" si="3"/>
        <v>4</v>
      </c>
      <c r="C54" s="33" t="s">
        <v>67</v>
      </c>
      <c r="D54" s="22">
        <v>1981</v>
      </c>
      <c r="E54" s="28" t="s">
        <v>68</v>
      </c>
      <c r="F54" s="22">
        <v>12426</v>
      </c>
      <c r="G54" s="73">
        <f>FLOOR(F54/400,1)</f>
        <v>31</v>
      </c>
      <c r="H54" s="22">
        <f>F54-G54*400</f>
        <v>26</v>
      </c>
      <c r="I54" s="67"/>
      <c r="J54" s="67"/>
    </row>
    <row r="55" spans="1:13" s="42" customFormat="1" ht="15">
      <c r="A55" s="71"/>
      <c r="B55" s="38">
        <f t="shared" si="3"/>
        <v>5</v>
      </c>
      <c r="C55" s="39" t="s">
        <v>44</v>
      </c>
      <c r="D55" s="40">
        <v>1973</v>
      </c>
      <c r="E55" s="39" t="s">
        <v>26</v>
      </c>
      <c r="F55" s="40">
        <v>12278</v>
      </c>
      <c r="G55" s="74">
        <f>FLOOR(F55/400,1)</f>
        <v>30</v>
      </c>
      <c r="H55" s="66">
        <f>F55-G55*400</f>
        <v>278</v>
      </c>
      <c r="I55" s="69"/>
      <c r="J55" s="69"/>
      <c r="K55" s="41"/>
      <c r="L55" s="41"/>
      <c r="M55" s="41"/>
    </row>
    <row r="56" spans="1:10" ht="15">
      <c r="A56" s="70"/>
      <c r="B56" s="36">
        <f t="shared" si="3"/>
        <v>6</v>
      </c>
      <c r="C56" s="28" t="s">
        <v>60</v>
      </c>
      <c r="D56" s="22">
        <v>1983</v>
      </c>
      <c r="E56" s="28" t="s">
        <v>61</v>
      </c>
      <c r="F56" s="22">
        <v>12045</v>
      </c>
      <c r="G56" s="73">
        <f t="shared" si="4"/>
        <v>30</v>
      </c>
      <c r="H56" s="22">
        <f t="shared" si="5"/>
        <v>45</v>
      </c>
      <c r="I56" s="67"/>
      <c r="J56" s="67"/>
    </row>
    <row r="57" spans="1:10" ht="15">
      <c r="A57" s="70"/>
      <c r="B57" s="36">
        <f t="shared" si="3"/>
        <v>7</v>
      </c>
      <c r="C57" s="28" t="s">
        <v>78</v>
      </c>
      <c r="D57" s="22">
        <v>1962</v>
      </c>
      <c r="E57" s="28" t="s">
        <v>74</v>
      </c>
      <c r="F57" s="22">
        <v>11878</v>
      </c>
      <c r="G57" s="73">
        <f t="shared" si="4"/>
        <v>29</v>
      </c>
      <c r="H57" s="22">
        <f t="shared" si="5"/>
        <v>278</v>
      </c>
      <c r="I57" s="67"/>
      <c r="J57" s="67"/>
    </row>
    <row r="58" spans="1:11" ht="15">
      <c r="A58" s="70"/>
      <c r="B58" s="36">
        <f t="shared" si="3"/>
        <v>8</v>
      </c>
      <c r="C58" s="33" t="s">
        <v>56</v>
      </c>
      <c r="D58" s="22">
        <v>1977</v>
      </c>
      <c r="E58" s="28" t="s">
        <v>57</v>
      </c>
      <c r="F58" s="20">
        <v>11622</v>
      </c>
      <c r="G58" s="73">
        <f t="shared" si="4"/>
        <v>29</v>
      </c>
      <c r="H58" s="22">
        <f t="shared" si="5"/>
        <v>22</v>
      </c>
      <c r="I58" s="67">
        <f>INT(F58/400)</f>
        <v>29</v>
      </c>
      <c r="J58" s="67"/>
      <c r="K58"/>
    </row>
    <row r="59" spans="1:10" ht="15">
      <c r="A59" s="70"/>
      <c r="B59" s="36">
        <f t="shared" si="3"/>
        <v>9</v>
      </c>
      <c r="C59" s="28" t="s">
        <v>90</v>
      </c>
      <c r="D59" s="22">
        <v>1959</v>
      </c>
      <c r="E59" s="28" t="s">
        <v>32</v>
      </c>
      <c r="F59" s="22">
        <v>10625</v>
      </c>
      <c r="G59" s="73">
        <f t="shared" si="4"/>
        <v>26</v>
      </c>
      <c r="H59" s="22">
        <f t="shared" si="5"/>
        <v>225</v>
      </c>
      <c r="I59" s="67"/>
      <c r="J59" s="67"/>
    </row>
    <row r="60" spans="1:11" ht="15.75" thickBot="1">
      <c r="A60" s="70"/>
      <c r="B60" s="37">
        <f t="shared" si="3"/>
        <v>10</v>
      </c>
      <c r="C60" s="34" t="s">
        <v>58</v>
      </c>
      <c r="D60" s="23">
        <v>1969</v>
      </c>
      <c r="E60" s="29" t="s">
        <v>59</v>
      </c>
      <c r="F60" s="23">
        <v>10499</v>
      </c>
      <c r="G60" s="75">
        <f t="shared" si="4"/>
        <v>26</v>
      </c>
      <c r="H60" s="24">
        <f t="shared" si="5"/>
        <v>99</v>
      </c>
      <c r="I60" s="67">
        <f>INT(F60/400)</f>
        <v>26</v>
      </c>
      <c r="J60" s="67"/>
      <c r="K60"/>
    </row>
    <row r="61" spans="2:8" ht="15">
      <c r="B61" s="12"/>
      <c r="C61" s="8"/>
      <c r="D61" s="10"/>
      <c r="E61" s="8"/>
      <c r="F61" s="8"/>
      <c r="G61" s="10"/>
      <c r="H61" s="10"/>
    </row>
    <row r="64" spans="2:8" ht="15">
      <c r="B64" s="12"/>
      <c r="C64" s="13"/>
      <c r="D64" s="10"/>
      <c r="E64" s="8"/>
      <c r="F64" s="8"/>
      <c r="G64" s="10"/>
      <c r="H64" s="8"/>
    </row>
    <row r="65" spans="2:8" ht="15">
      <c r="B65" s="12"/>
      <c r="C65" s="8"/>
      <c r="D65" s="10"/>
      <c r="E65" s="8"/>
      <c r="F65" s="8"/>
      <c r="G65" s="10"/>
      <c r="H65" s="8"/>
    </row>
    <row r="66" spans="2:8" ht="15">
      <c r="B66" s="12"/>
      <c r="C66" s="8"/>
      <c r="D66" s="10"/>
      <c r="E66" s="8"/>
      <c r="F66" s="8"/>
      <c r="G66" s="10"/>
      <c r="H66" s="8"/>
    </row>
    <row r="67" spans="2:8" ht="15">
      <c r="B67" s="12"/>
      <c r="C67" s="8"/>
      <c r="D67" s="10"/>
      <c r="E67" s="8"/>
      <c r="F67" s="8"/>
      <c r="G67" s="10"/>
      <c r="H67" s="8"/>
    </row>
    <row r="68" spans="2:8" ht="15">
      <c r="B68" s="12"/>
      <c r="C68" s="8"/>
      <c r="D68" s="10"/>
      <c r="E68" s="8"/>
      <c r="F68" s="8"/>
      <c r="G68" s="10"/>
      <c r="H68" s="8"/>
    </row>
    <row r="69" spans="2:8" ht="15">
      <c r="B69" s="12"/>
      <c r="C69" s="8"/>
      <c r="D69" s="10"/>
      <c r="E69" s="8"/>
      <c r="F69" s="8"/>
      <c r="G69" s="10"/>
      <c r="H69" s="8"/>
    </row>
    <row r="70" spans="2:8" ht="15">
      <c r="B70" s="12"/>
      <c r="C70" s="8"/>
      <c r="D70" s="10"/>
      <c r="E70" s="8"/>
      <c r="F70" s="8"/>
      <c r="G70" s="10"/>
      <c r="H70" s="8"/>
    </row>
    <row r="71" spans="2:8" ht="15">
      <c r="B71" s="12"/>
      <c r="C71" s="8"/>
      <c r="D71" s="10"/>
      <c r="E71" s="8"/>
      <c r="F71" s="8"/>
      <c r="G71" s="10"/>
      <c r="H71" s="8"/>
    </row>
    <row r="72" spans="2:8" ht="15">
      <c r="B72" s="12"/>
      <c r="C72" s="8"/>
      <c r="D72" s="10"/>
      <c r="E72" s="8"/>
      <c r="F72" s="8"/>
      <c r="G72" s="10"/>
      <c r="H72" s="8"/>
    </row>
    <row r="73" spans="2:8" ht="15">
      <c r="B73" s="12"/>
      <c r="C73" s="8"/>
      <c r="D73" s="10"/>
      <c r="E73" s="8"/>
      <c r="F73" s="8"/>
      <c r="G73" s="10"/>
      <c r="H73" s="8"/>
    </row>
    <row r="74" spans="2:8" ht="15">
      <c r="B74" s="12"/>
      <c r="C74" s="8"/>
      <c r="D74" s="10"/>
      <c r="E74" s="8"/>
      <c r="F74" s="8"/>
      <c r="G74" s="10"/>
      <c r="H74" s="8"/>
    </row>
    <row r="75" spans="2:8" ht="15">
      <c r="B75" s="12"/>
      <c r="C75" s="8"/>
      <c r="D75" s="10"/>
      <c r="E75" s="8"/>
      <c r="F75" s="8"/>
      <c r="G75" s="10"/>
      <c r="H75" s="8"/>
    </row>
    <row r="76" spans="2:8" ht="15">
      <c r="B76" s="12"/>
      <c r="C76" s="8"/>
      <c r="D76" s="10"/>
      <c r="E76" s="8"/>
      <c r="F76" s="8"/>
      <c r="G76" s="10"/>
      <c r="H76" s="8"/>
    </row>
    <row r="77" spans="2:8" ht="15">
      <c r="B77" s="12"/>
      <c r="C77" s="8"/>
      <c r="D77" s="10"/>
      <c r="E77" s="8"/>
      <c r="F77" s="8"/>
      <c r="G77" s="10"/>
      <c r="H77" s="8"/>
    </row>
    <row r="78" spans="2:8" ht="15">
      <c r="B78" s="12"/>
      <c r="C78" s="8"/>
      <c r="D78" s="10"/>
      <c r="E78" s="8"/>
      <c r="F78" s="8"/>
      <c r="G78" s="10"/>
      <c r="H78" s="8"/>
    </row>
    <row r="79" spans="2:8" ht="15">
      <c r="B79" s="12"/>
      <c r="C79" s="8"/>
      <c r="D79" s="10"/>
      <c r="E79" s="8"/>
      <c r="F79" s="8"/>
      <c r="G79" s="10"/>
      <c r="H79" s="8"/>
    </row>
    <row r="80" spans="2:8" ht="15">
      <c r="B80" s="12"/>
      <c r="C80" s="8"/>
      <c r="D80" s="8"/>
      <c r="E80" s="8"/>
      <c r="F80" s="8"/>
      <c r="G80" s="10"/>
      <c r="H80" s="8"/>
    </row>
    <row r="81" spans="2:8" ht="15">
      <c r="B81" s="12"/>
      <c r="C81" s="8"/>
      <c r="D81" s="8"/>
      <c r="E81" s="8"/>
      <c r="F81" s="8"/>
      <c r="G81" s="10"/>
      <c r="H81" s="8"/>
    </row>
    <row r="82" spans="2:8" ht="15">
      <c r="B82" s="12"/>
      <c r="C82" s="8"/>
      <c r="D82" s="8"/>
      <c r="E82" s="8"/>
      <c r="F82" s="8"/>
      <c r="G82" s="10"/>
      <c r="H82" s="8"/>
    </row>
    <row r="83" spans="2:8" ht="15">
      <c r="B83" s="12"/>
      <c r="C83" s="8"/>
      <c r="D83" s="8"/>
      <c r="E83" s="8"/>
      <c r="F83" s="8"/>
      <c r="G83" s="10"/>
      <c r="H83" s="8"/>
    </row>
    <row r="84" spans="2:8" ht="15">
      <c r="B84" s="12"/>
      <c r="C84" s="8"/>
      <c r="D84" s="8"/>
      <c r="E84" s="8"/>
      <c r="F84" s="8"/>
      <c r="G84" s="10"/>
      <c r="H84" s="8"/>
    </row>
    <row r="85" spans="2:8" ht="15">
      <c r="B85" s="12"/>
      <c r="C85" s="8"/>
      <c r="D85" s="8"/>
      <c r="E85" s="8"/>
      <c r="F85" s="8"/>
      <c r="G85" s="10"/>
      <c r="H85" s="8"/>
    </row>
    <row r="86" spans="2:8" ht="15">
      <c r="B86" s="12"/>
      <c r="C86" s="8"/>
      <c r="D86" s="8"/>
      <c r="E86" s="8"/>
      <c r="F86" s="8"/>
      <c r="G86" s="10"/>
      <c r="H86" s="8"/>
    </row>
    <row r="87" ht="15">
      <c r="B87" s="1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2013-05-24T09:30:48Z</cp:lastPrinted>
  <dcterms:created xsi:type="dcterms:W3CDTF">2011-05-18T21:28:37Z</dcterms:created>
  <dcterms:modified xsi:type="dcterms:W3CDTF">2013-05-28T20:55:56Z</dcterms:modified>
  <cp:category/>
  <cp:version/>
  <cp:contentType/>
  <cp:contentStatus/>
</cp:coreProperties>
</file>