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615" yWindow="-15" windowWidth="9585" windowHeight="8640" activeTab="1"/>
  </bookViews>
  <sheets>
    <sheet name="TITULKA" sheetId="2" r:id="rId1"/>
    <sheet name="Výsledky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H348" i="3" l="1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19" i="3"/>
  <c r="F318" i="3"/>
  <c r="D318" i="3"/>
  <c r="H316" i="3"/>
  <c r="H315" i="3"/>
  <c r="H314" i="3"/>
  <c r="H313" i="3"/>
  <c r="H312" i="3"/>
  <c r="F311" i="3"/>
  <c r="D311" i="3"/>
  <c r="H309" i="3"/>
  <c r="H308" i="3"/>
  <c r="H307" i="3"/>
  <c r="H306" i="3"/>
  <c r="H305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F264" i="3"/>
  <c r="D264" i="3"/>
  <c r="H262" i="3" l="1"/>
  <c r="H261" i="3"/>
  <c r="H260" i="3"/>
  <c r="H259" i="3"/>
  <c r="H258" i="3"/>
  <c r="H255" i="3"/>
  <c r="H254" i="3"/>
  <c r="H253" i="3"/>
  <c r="H252" i="3"/>
  <c r="F251" i="3"/>
  <c r="D251" i="3"/>
  <c r="H249" i="3"/>
  <c r="H248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F231" i="3"/>
  <c r="D231" i="3"/>
  <c r="H229" i="3"/>
  <c r="H228" i="3"/>
  <c r="H227" i="3"/>
  <c r="H226" i="3"/>
  <c r="H225" i="3"/>
  <c r="H222" i="3"/>
  <c r="H221" i="3"/>
  <c r="F220" i="3"/>
  <c r="D220" i="3"/>
  <c r="H218" i="3"/>
  <c r="H217" i="3"/>
  <c r="H216" i="3"/>
  <c r="F215" i="3"/>
  <c r="D215" i="3"/>
  <c r="H213" i="3"/>
  <c r="H212" i="3"/>
  <c r="F211" i="3"/>
  <c r="D211" i="3"/>
  <c r="H209" i="3"/>
  <c r="H208" i="3"/>
  <c r="H207" i="3"/>
  <c r="H206" i="3"/>
  <c r="H205" i="3"/>
  <c r="H204" i="3"/>
  <c r="F203" i="3"/>
  <c r="D203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F188" i="3"/>
  <c r="D188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F168" i="3"/>
  <c r="D168" i="3"/>
  <c r="H166" i="3"/>
  <c r="H165" i="3"/>
  <c r="H164" i="3"/>
  <c r="H163" i="3"/>
  <c r="H162" i="3"/>
  <c r="H161" i="3"/>
  <c r="H160" i="3"/>
  <c r="F159" i="3"/>
  <c r="D159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F145" i="3"/>
  <c r="D145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F123" i="3"/>
  <c r="D123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F108" i="3"/>
  <c r="D108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F90" i="3"/>
  <c r="D90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F73" i="3"/>
  <c r="D73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F58" i="3"/>
  <c r="D58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F42" i="3"/>
  <c r="D42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18" i="3"/>
  <c r="D18" i="3"/>
  <c r="H16" i="3"/>
  <c r="H15" i="3"/>
  <c r="H14" i="3"/>
  <c r="H13" i="3"/>
  <c r="H12" i="3"/>
  <c r="H11" i="3"/>
  <c r="H10" i="3"/>
  <c r="H9" i="3"/>
  <c r="H6" i="3"/>
  <c r="H5" i="3"/>
  <c r="H4" i="3"/>
  <c r="H3" i="3"/>
</calcChain>
</file>

<file path=xl/sharedStrings.xml><?xml version="1.0" encoding="utf-8"?>
<sst xmlns="http://schemas.openxmlformats.org/spreadsheetml/2006/main" count="982" uniqueCount="489">
  <si>
    <t>Pořadí</t>
  </si>
  <si>
    <t>Start. číslo</t>
  </si>
  <si>
    <t>Příjmení a jméno</t>
  </si>
  <si>
    <t>Narození</t>
  </si>
  <si>
    <t>Oddíl</t>
  </si>
  <si>
    <t>Čas</t>
  </si>
  <si>
    <t>LESNÍ BĚH</t>
  </si>
  <si>
    <t>KOLEM AMERIKY</t>
  </si>
  <si>
    <t>VÝSLEDKY</t>
  </si>
  <si>
    <t>Pořadatelé děkují všem sponzorům za podporu, bez které by nebylo možné závody pořádat.</t>
  </si>
  <si>
    <t>92. ROČNÍK</t>
  </si>
  <si>
    <t>PÍSEK - 21. ŘÍJNA 2017</t>
  </si>
  <si>
    <t>5.000 m</t>
  </si>
  <si>
    <t>1.</t>
  </si>
  <si>
    <t>Krammer Walter</t>
  </si>
  <si>
    <t>LV Deggendorf</t>
  </si>
  <si>
    <t>2.</t>
  </si>
  <si>
    <t>Körner Walter</t>
  </si>
  <si>
    <t>3.</t>
  </si>
  <si>
    <t>Burkhart Heinz</t>
  </si>
  <si>
    <t>4.</t>
  </si>
  <si>
    <t>Söldenwagner Franz</t>
  </si>
  <si>
    <t>Nordic walking - muži</t>
  </si>
  <si>
    <t>Nordic walking - ženy</t>
  </si>
  <si>
    <t>Kiener Cornelia</t>
  </si>
  <si>
    <t>Kučerová Edita</t>
  </si>
  <si>
    <t>Písek</t>
  </si>
  <si>
    <t>Pláničková Eva</t>
  </si>
  <si>
    <t>Atletika Tábor</t>
  </si>
  <si>
    <t>Eisenhut Elke</t>
  </si>
  <si>
    <t>5.</t>
  </si>
  <si>
    <t>Šilhová Alena</t>
  </si>
  <si>
    <t>Junior Team</t>
  </si>
  <si>
    <t>6.</t>
  </si>
  <si>
    <t>Koblicová Adriana</t>
  </si>
  <si>
    <t>7.</t>
  </si>
  <si>
    <t>Malmberg Barbara</t>
  </si>
  <si>
    <t>8.</t>
  </si>
  <si>
    <t>Greifenstein Andrea</t>
  </si>
  <si>
    <t>Žákyně přípravka</t>
  </si>
  <si>
    <t>a</t>
  </si>
  <si>
    <t>660 m</t>
  </si>
  <si>
    <t>Kozáková Kristýna</t>
  </si>
  <si>
    <t>Atletika Písek</t>
  </si>
  <si>
    <t>Samcová Ema</t>
  </si>
  <si>
    <t>Sokol ČB</t>
  </si>
  <si>
    <t>Lomská Simona</t>
  </si>
  <si>
    <t>SK Čéčova ČB</t>
  </si>
  <si>
    <t>Šeberová Elena</t>
  </si>
  <si>
    <t>Velická Sogfie</t>
  </si>
  <si>
    <t>Vacková Lucie</t>
  </si>
  <si>
    <t>Paterová Anna</t>
  </si>
  <si>
    <t>Malinová Barbora</t>
  </si>
  <si>
    <t>9.</t>
  </si>
  <si>
    <t>Habichová Barbora</t>
  </si>
  <si>
    <t>10.</t>
  </si>
  <si>
    <t>Slavíková Kateřina</t>
  </si>
  <si>
    <t>TJ Blatná</t>
  </si>
  <si>
    <t>11.</t>
  </si>
  <si>
    <t>Roudnická Eva</t>
  </si>
  <si>
    <t>12.</t>
  </si>
  <si>
    <t>Marešová Denisa</t>
  </si>
  <si>
    <t>13.</t>
  </si>
  <si>
    <t>Uhlířová Ema</t>
  </si>
  <si>
    <t>Třeboň</t>
  </si>
  <si>
    <t>14.</t>
  </si>
  <si>
    <t>Šeráková Aneta</t>
  </si>
  <si>
    <t>15.</t>
  </si>
  <si>
    <t>Pumprová Anna</t>
  </si>
  <si>
    <t>16.</t>
  </si>
  <si>
    <t>Holubová Kristýna</t>
  </si>
  <si>
    <t>Bike time buls Písek</t>
  </si>
  <si>
    <t>17.</t>
  </si>
  <si>
    <t>Demangeon Nora</t>
  </si>
  <si>
    <t>18.</t>
  </si>
  <si>
    <t>Bílková Barbora</t>
  </si>
  <si>
    <t>19.</t>
  </si>
  <si>
    <t>Foučková Hana</t>
  </si>
  <si>
    <t>Protivín</t>
  </si>
  <si>
    <t>20.</t>
  </si>
  <si>
    <t>Pojslová Michaela</t>
  </si>
  <si>
    <t>Dobev</t>
  </si>
  <si>
    <t>21.</t>
  </si>
  <si>
    <t>Bláhová Stela</t>
  </si>
  <si>
    <t>Atletika Jistebnice</t>
  </si>
  <si>
    <t>22.</t>
  </si>
  <si>
    <t>Jordánová Rozárie</t>
  </si>
  <si>
    <t>dns</t>
  </si>
  <si>
    <t>Žáci přípravka</t>
  </si>
  <si>
    <t>Sedlák Tomáš</t>
  </si>
  <si>
    <t>Sicher Pablo</t>
  </si>
  <si>
    <t>Randl Vítek</t>
  </si>
  <si>
    <t>Mázdra Robert</t>
  </si>
  <si>
    <t>Atletika Blatná</t>
  </si>
  <si>
    <t>Šindelář Matěj</t>
  </si>
  <si>
    <t>Kovář Antonín</t>
  </si>
  <si>
    <t>Vilhelm Erik</t>
  </si>
  <si>
    <t>Blatná</t>
  </si>
  <si>
    <t>Nikodem Karel</t>
  </si>
  <si>
    <t>Vitěka Filip</t>
  </si>
  <si>
    <t>Oupor Michal</t>
  </si>
  <si>
    <t>Krba Pavel</t>
  </si>
  <si>
    <t>Hlaváček Kryštof</t>
  </si>
  <si>
    <t>Sokol Písek</t>
  </si>
  <si>
    <t>Fouček Patrik</t>
  </si>
  <si>
    <t>Šíp David</t>
  </si>
  <si>
    <t>dnf</t>
  </si>
  <si>
    <t>Žákyně nejmladší</t>
  </si>
  <si>
    <t>Kozáková Tereza</t>
  </si>
  <si>
    <t>Jindrová Beáta</t>
  </si>
  <si>
    <t>Č. Budějovice</t>
  </si>
  <si>
    <t>Hudečková Lucie</t>
  </si>
  <si>
    <t>Fischer Ski klub Šumava Vimperk</t>
  </si>
  <si>
    <t>Janowiaková Sofie</t>
  </si>
  <si>
    <t>Krejčí Štěpánka</t>
  </si>
  <si>
    <t>Opelková Veronika</t>
  </si>
  <si>
    <t>AC Sole Písek</t>
  </si>
  <si>
    <t>Vajshárová Natálie</t>
  </si>
  <si>
    <t>Kempfereová Ella</t>
  </si>
  <si>
    <t>Straková Karolína</t>
  </si>
  <si>
    <t>Fáčková Sára</t>
  </si>
  <si>
    <t>Tábor</t>
  </si>
  <si>
    <t>Vilhelmová Nela</t>
  </si>
  <si>
    <t>Cvrková Zuzana</t>
  </si>
  <si>
    <t>Smetanova Lhota</t>
  </si>
  <si>
    <t>Pumprová Barbora</t>
  </si>
  <si>
    <t>Žáci nejmladší</t>
  </si>
  <si>
    <t>Čoka Tomáš</t>
  </si>
  <si>
    <t>Kovář Jan</t>
  </si>
  <si>
    <t>Kotýnek Jan</t>
  </si>
  <si>
    <t>Sokol Zliv</t>
  </si>
  <si>
    <t>Kunzman Jakub</t>
  </si>
  <si>
    <t>Atletika Katovice</t>
  </si>
  <si>
    <t>Konfršt Ondřej</t>
  </si>
  <si>
    <t>Doubek Martin</t>
  </si>
  <si>
    <t>Šilha Miroslav</t>
  </si>
  <si>
    <t>Babinský Julius</t>
  </si>
  <si>
    <t>Semice</t>
  </si>
  <si>
    <t>Dolejší Pavel</t>
  </si>
  <si>
    <t>Jokl Miroslav</t>
  </si>
  <si>
    <t>HC Motor ČB</t>
  </si>
  <si>
    <t>Janák Benjamin</t>
  </si>
  <si>
    <t>Slavík Jan</t>
  </si>
  <si>
    <t>Pojsl Lukáš</t>
  </si>
  <si>
    <t>Kozák Václav</t>
  </si>
  <si>
    <t>Brabec Vítek</t>
  </si>
  <si>
    <t>Žákyně mladší I.</t>
  </si>
  <si>
    <t>Konfrštová Klára</t>
  </si>
  <si>
    <t>Šimánková Magdaléna</t>
  </si>
  <si>
    <t>Jiskra Třeboň</t>
  </si>
  <si>
    <t>Říhová Tereza</t>
  </si>
  <si>
    <t>Chválová Adéla</t>
  </si>
  <si>
    <t>Albrechtová Ema</t>
  </si>
  <si>
    <t>Vaněčková Anežka</t>
  </si>
  <si>
    <t>Cvrková Gabriela</t>
  </si>
  <si>
    <t xml:space="preserve">Ardamicová Aneta </t>
  </si>
  <si>
    <t>ARDY Team</t>
  </si>
  <si>
    <t>Divišová Kristýna</t>
  </si>
  <si>
    <t>CBC TEAM</t>
  </si>
  <si>
    <t>Foučková Sára</t>
  </si>
  <si>
    <t>Bláhová Ema</t>
  </si>
  <si>
    <t>Hronková Adéla</t>
  </si>
  <si>
    <t>Lisová Eliška</t>
  </si>
  <si>
    <t>Kozáková Iva</t>
  </si>
  <si>
    <t>Basketbal Písek</t>
  </si>
  <si>
    <t>Danělišynová Marie</t>
  </si>
  <si>
    <t>Kempferová Anna</t>
  </si>
  <si>
    <t>Žákyně mladší II.</t>
  </si>
  <si>
    <t>Hejnová Barbora</t>
  </si>
  <si>
    <t>Vilhelmová Lia</t>
  </si>
  <si>
    <t>Plešáková Michaela</t>
  </si>
  <si>
    <t>VS Tábor</t>
  </si>
  <si>
    <t>Stropnická Aneta</t>
  </si>
  <si>
    <t>Gálisová Kateřina</t>
  </si>
  <si>
    <t>Lisová Magdaléna</t>
  </si>
  <si>
    <t>Kollarová Lenka</t>
  </si>
  <si>
    <t>Šteierová Nela</t>
  </si>
  <si>
    <t>Jindrová Natálie</t>
  </si>
  <si>
    <t>Srbová Markéta</t>
  </si>
  <si>
    <t>Eliášková Aneta</t>
  </si>
  <si>
    <t>Holubová Karolína</t>
  </si>
  <si>
    <t>Pojslová Lucie</t>
  </si>
  <si>
    <t>Žáci mladší I.</t>
  </si>
  <si>
    <t>1.000 m</t>
  </si>
  <si>
    <t>Dohnal Jakub</t>
  </si>
  <si>
    <t>E.ON TT Tábor</t>
  </si>
  <si>
    <t>Kvasnička Adam</t>
  </si>
  <si>
    <t>Čoka Jan</t>
  </si>
  <si>
    <t>Říha Adam</t>
  </si>
  <si>
    <t>FC Písek</t>
  </si>
  <si>
    <t>Lebeda David</t>
  </si>
  <si>
    <t>Hůrka</t>
  </si>
  <si>
    <t>Velický Ondřej</t>
  </si>
  <si>
    <t>Krejčí Radovan</t>
  </si>
  <si>
    <t>Šátava David</t>
  </si>
  <si>
    <t>Beneš Martin</t>
  </si>
  <si>
    <t>Mázdra Jiří</t>
  </si>
  <si>
    <t>Kofroň Tomáš</t>
  </si>
  <si>
    <t>Mikšl Martin</t>
  </si>
  <si>
    <t>SK Čtyři Dvory ČB</t>
  </si>
  <si>
    <t>Kortan Filip</t>
  </si>
  <si>
    <t>Zagata Jáchym</t>
  </si>
  <si>
    <t>Šindelář Marek</t>
  </si>
  <si>
    <t>Řezák Aleš</t>
  </si>
  <si>
    <t>Kaplan Bohuslav</t>
  </si>
  <si>
    <t>Šerák Matěj</t>
  </si>
  <si>
    <t>FBC Sokol Písek</t>
  </si>
  <si>
    <t>Vacek Jan</t>
  </si>
  <si>
    <t>Cvrk Pavel</t>
  </si>
  <si>
    <t>Žáci mladší II.</t>
  </si>
  <si>
    <t>Vovesný Prokop</t>
  </si>
  <si>
    <t>Drnek Ondřej</t>
  </si>
  <si>
    <t>Malina Vojtěch</t>
  </si>
  <si>
    <t>Mikšl Rostislav</t>
  </si>
  <si>
    <t>SKP ČB</t>
  </si>
  <si>
    <t>Pešek Jiří</t>
  </si>
  <si>
    <t>Fáček Erik</t>
  </si>
  <si>
    <t>LTC Tábor</t>
  </si>
  <si>
    <t>Čuřín Jakub</t>
  </si>
  <si>
    <t>Walter Ondřej</t>
  </si>
  <si>
    <t>Opelka Adam</t>
  </si>
  <si>
    <t>TJ Hradiště</t>
  </si>
  <si>
    <t>Holý Filip</t>
  </si>
  <si>
    <t>Trčka Jakub</t>
  </si>
  <si>
    <t>Volf Martin</t>
  </si>
  <si>
    <t>Žákyně starší</t>
  </si>
  <si>
    <t>Čermáková Lucie</t>
  </si>
  <si>
    <t>Nikodémová Andrea</t>
  </si>
  <si>
    <t>Srbová Eliška</t>
  </si>
  <si>
    <t>Fořtová Petra</t>
  </si>
  <si>
    <t>Plavecký klub Písek</t>
  </si>
  <si>
    <t>Krejčí Pavla</t>
  </si>
  <si>
    <t>Friedlová Natálie</t>
  </si>
  <si>
    <t>Friedlová Ellen</t>
  </si>
  <si>
    <t>Dívky předškolní</t>
  </si>
  <si>
    <t>100 m</t>
  </si>
  <si>
    <t>Janowiaková Karin</t>
  </si>
  <si>
    <t>Hovora Denisa</t>
  </si>
  <si>
    <t>IHC Písek</t>
  </si>
  <si>
    <t>Sicher Anissa</t>
  </si>
  <si>
    <t>Čížová</t>
  </si>
  <si>
    <t>Vanžurová Ema</t>
  </si>
  <si>
    <t>Slabá Adéla</t>
  </si>
  <si>
    <t>At. Veselí nad Lužnicí</t>
  </si>
  <si>
    <t>Mázdrová Zuzana</t>
  </si>
  <si>
    <t>Chalupová Barbora</t>
  </si>
  <si>
    <t>Bike time Buls Písek</t>
  </si>
  <si>
    <t>Pumprová Rozálie</t>
  </si>
  <si>
    <t>Seifertová Tereza</t>
  </si>
  <si>
    <t>Straková Eliška</t>
  </si>
  <si>
    <t>JUM JUM Písek</t>
  </si>
  <si>
    <t>Koblicová Terezie</t>
  </si>
  <si>
    <t>Junior cycling Písek</t>
  </si>
  <si>
    <t xml:space="preserve">Fialová Klára </t>
  </si>
  <si>
    <t>Uhlířová Kamila</t>
  </si>
  <si>
    <t>Šilhová Pavla</t>
  </si>
  <si>
    <t>Kempferová Emma</t>
  </si>
  <si>
    <t>Holanová Dominika</t>
  </si>
  <si>
    <t>Nový Dvůr</t>
  </si>
  <si>
    <t>Brabcová Anna</t>
  </si>
  <si>
    <t>Loosová Beáta</t>
  </si>
  <si>
    <t>MS</t>
  </si>
  <si>
    <t>Chlapci předškolní</t>
  </si>
  <si>
    <t>Brabec Hynek</t>
  </si>
  <si>
    <t>Císař Otakar</t>
  </si>
  <si>
    <t>Hlaváček Ondřej</t>
  </si>
  <si>
    <t>Říha Petr</t>
  </si>
  <si>
    <t>Babinský Martin</t>
  </si>
  <si>
    <t>Beniska Jonáš</t>
  </si>
  <si>
    <t>Fouček Daniel</t>
  </si>
  <si>
    <t>Lískovec Jaroslav</t>
  </si>
  <si>
    <t>Syrový Štěpán</t>
  </si>
  <si>
    <t>Samec Tobiáš</t>
  </si>
  <si>
    <t>Zliv</t>
  </si>
  <si>
    <t>Sicher Enzo</t>
  </si>
  <si>
    <t>Beniska Tobiáš</t>
  </si>
  <si>
    <t>Demangeon Viktor</t>
  </si>
  <si>
    <t>Žáci starší</t>
  </si>
  <si>
    <t>1.730 m</t>
  </si>
  <si>
    <t>Budil Jakub</t>
  </si>
  <si>
    <t>PK vytrvalci RB</t>
  </si>
  <si>
    <t>Stejskal Filip</t>
  </si>
  <si>
    <t>TJ Sokol ČB</t>
  </si>
  <si>
    <t>Jarolím Daniel</t>
  </si>
  <si>
    <t>TJ ČZ Strakonice</t>
  </si>
  <si>
    <t>Gribbin Daniel</t>
  </si>
  <si>
    <t>Kotlínek Rudolf</t>
  </si>
  <si>
    <t>Hausner Norbert</t>
  </si>
  <si>
    <t>Dorostenky</t>
  </si>
  <si>
    <t>Uhrová Adéla</t>
  </si>
  <si>
    <t>Hurtíková Veronika</t>
  </si>
  <si>
    <t>Dorostenci</t>
  </si>
  <si>
    <t>3.330 m</t>
  </si>
  <si>
    <t>Bouška Patrik</t>
  </si>
  <si>
    <t>TJ Chyšky</t>
  </si>
  <si>
    <t>Kahuda Jiří</t>
  </si>
  <si>
    <t>Šutri Prachatice</t>
  </si>
  <si>
    <t>Stejskal Ladislav</t>
  </si>
  <si>
    <t>Junioři</t>
  </si>
  <si>
    <t>Srch Jiří</t>
  </si>
  <si>
    <t>Atletika Prachatice</t>
  </si>
  <si>
    <t>Ardamica David</t>
  </si>
  <si>
    <t>Ženy  20-34 let</t>
  </si>
  <si>
    <t>-</t>
  </si>
  <si>
    <t>Chlupová Tereza</t>
  </si>
  <si>
    <t>www.dvabezci.cz</t>
  </si>
  <si>
    <t>Slavíková Eva</t>
  </si>
  <si>
    <t>KERTEAM</t>
  </si>
  <si>
    <t>Zlochová Simona</t>
  </si>
  <si>
    <t>TC Dvořák</t>
  </si>
  <si>
    <t>Císařová Daniela</t>
  </si>
  <si>
    <t>Ardamicová Aneta</t>
  </si>
  <si>
    <t>Ženy 35 - 44 let</t>
  </si>
  <si>
    <t>Babinská Markéta</t>
  </si>
  <si>
    <t>Lebedová Olga</t>
  </si>
  <si>
    <t>Adámková Jana</t>
  </si>
  <si>
    <t>TT Tálín</t>
  </si>
  <si>
    <t>Nováčková Dana</t>
  </si>
  <si>
    <t>WRC</t>
  </si>
  <si>
    <t>Pechová Jaroslava</t>
  </si>
  <si>
    <t>Mexico team</t>
  </si>
  <si>
    <t>Černá Stanislava</t>
  </si>
  <si>
    <t>České Budějovice</t>
  </si>
  <si>
    <t>Bartušková Jana</t>
  </si>
  <si>
    <t>Češnovice</t>
  </si>
  <si>
    <t>Brothánková Lenka</t>
  </si>
  <si>
    <t>TC Dvořák ČB</t>
  </si>
  <si>
    <t>Vlasatá Martina</t>
  </si>
  <si>
    <t>Smrkovice</t>
  </si>
  <si>
    <t>Kadlecová Klára</t>
  </si>
  <si>
    <t>Kestřany</t>
  </si>
  <si>
    <t>Bláhová Jaroslava</t>
  </si>
  <si>
    <t>Matoušová Jitka</t>
  </si>
  <si>
    <t>Longrun ČB</t>
  </si>
  <si>
    <t>Stará Markéta</t>
  </si>
  <si>
    <t>Ardamicová Radka</t>
  </si>
  <si>
    <t>Ženy 45 - 54 let</t>
  </si>
  <si>
    <t>Vařáková Pavla</t>
  </si>
  <si>
    <t>Bezva úči Zliv</t>
  </si>
  <si>
    <t>Gribbinová Jana</t>
  </si>
  <si>
    <t>Ženy 55 let a starší</t>
  </si>
  <si>
    <t>Dokulilová Ludmila</t>
  </si>
  <si>
    <t>Sokol Stachy</t>
  </si>
  <si>
    <t>Hronová Božena</t>
  </si>
  <si>
    <t>Šutry Prachatice</t>
  </si>
  <si>
    <t>Vorlová Dana</t>
  </si>
  <si>
    <t>Relax Běhny</t>
  </si>
  <si>
    <t>Baumgärtner Olga</t>
  </si>
  <si>
    <t>Muži mílaři</t>
  </si>
  <si>
    <t>4.930 m</t>
  </si>
  <si>
    <t>Soukup Josef</t>
  </si>
  <si>
    <t>Kopáček Pavel</t>
  </si>
  <si>
    <t>Bežerovice</t>
  </si>
  <si>
    <t>Prais Marcel</t>
  </si>
  <si>
    <t>Sokol Křemže</t>
  </si>
  <si>
    <t>Brabec Vladimír</t>
  </si>
  <si>
    <t>Strakonice</t>
  </si>
  <si>
    <t>Kuneš Lukáš</t>
  </si>
  <si>
    <t>VSK Humanita Praha</t>
  </si>
  <si>
    <t>dříve</t>
  </si>
  <si>
    <t>8.130 m</t>
  </si>
  <si>
    <t>Muži 40 - 49 let</t>
  </si>
  <si>
    <t>Ehrlich Pavel</t>
  </si>
  <si>
    <t>Jč. Klub maratanců</t>
  </si>
  <si>
    <t>Diviš Jiří</t>
  </si>
  <si>
    <t>Jokl Rostislav</t>
  </si>
  <si>
    <t>Kadlec Václav</t>
  </si>
  <si>
    <t>Kamenný Újezd</t>
  </si>
  <si>
    <t>Pojsl Jan</t>
  </si>
  <si>
    <t>Intelis Písek</t>
  </si>
  <si>
    <t>Kopecký Martin</t>
  </si>
  <si>
    <t>ČB</t>
  </si>
  <si>
    <t>Toman Martin</t>
  </si>
  <si>
    <t>SK Babice</t>
  </si>
  <si>
    <t>Stejskal Pavel</t>
  </si>
  <si>
    <t>Toman Bohumil</t>
  </si>
  <si>
    <t>Týn nad Vltavou</t>
  </si>
  <si>
    <t>Brulich Pavel</t>
  </si>
  <si>
    <t>SRTG ČB</t>
  </si>
  <si>
    <t>Brothánek Antonín</t>
  </si>
  <si>
    <t>Brossaud Jack</t>
  </si>
  <si>
    <t>JBP</t>
  </si>
  <si>
    <t>Gazda Martin</t>
  </si>
  <si>
    <t>Bumba Libor</t>
  </si>
  <si>
    <t>Kamenictví Bumba</t>
  </si>
  <si>
    <t>Muži 50 - 59 let</t>
  </si>
  <si>
    <t>Beshir Ervin</t>
  </si>
  <si>
    <t>SK Zdice</t>
  </si>
  <si>
    <t>Hommer Roman</t>
  </si>
  <si>
    <t>Děti Kleti</t>
  </si>
  <si>
    <t>Petrou Jan</t>
  </si>
  <si>
    <t>SKI Velešín</t>
  </si>
  <si>
    <t>Pech Roman</t>
  </si>
  <si>
    <t>SKI Vimperk</t>
  </si>
  <si>
    <t>Šustr Pavel</t>
  </si>
  <si>
    <t>Liga 2000 Tábor</t>
  </si>
  <si>
    <t>Maršík Miloš</t>
  </si>
  <si>
    <t>Rokos Ivan</t>
  </si>
  <si>
    <t>TJ Jiskra Třeboň</t>
  </si>
  <si>
    <t>Šimek Miroslav</t>
  </si>
  <si>
    <t>Žahour Pavel</t>
  </si>
  <si>
    <t>OOBP Kájov</t>
  </si>
  <si>
    <t>Kudrlička Rostislav</t>
  </si>
  <si>
    <t>Adam Team</t>
  </si>
  <si>
    <t>Veselý František</t>
  </si>
  <si>
    <t>Huspeka Miroslav</t>
  </si>
  <si>
    <t>Vorel Jan</t>
  </si>
  <si>
    <t>Orlando Bananas</t>
  </si>
  <si>
    <t>Kohout Luděk</t>
  </si>
  <si>
    <t>Nová Ves</t>
  </si>
  <si>
    <t>Hůlovec Miroslav</t>
  </si>
  <si>
    <t>Sokol Čkyně</t>
  </si>
  <si>
    <t>Příhoda Jaroslav</t>
  </si>
  <si>
    <t>Bohutín</t>
  </si>
  <si>
    <t>Chlup Petr</t>
  </si>
  <si>
    <t>Váca Karel</t>
  </si>
  <si>
    <t>Ledvina Tomáš</t>
  </si>
  <si>
    <t>Bonbon</t>
  </si>
  <si>
    <t>Esterl Karlheinz</t>
  </si>
  <si>
    <t>Muži 60 - 69 let</t>
  </si>
  <si>
    <t>Zrno Vladimír</t>
  </si>
  <si>
    <t>Banes Pacov</t>
  </si>
  <si>
    <t>Valíček Václav</t>
  </si>
  <si>
    <t>Doležálek Zdeněk</t>
  </si>
  <si>
    <t>Svoboda Václav</t>
  </si>
  <si>
    <t>JKM ČB</t>
  </si>
  <si>
    <t>Scheinherr Jiří</t>
  </si>
  <si>
    <t>Muži 70 - 79 let</t>
  </si>
  <si>
    <t>Šejbl Václav</t>
  </si>
  <si>
    <t>ATK Písek</t>
  </si>
  <si>
    <t>Šůcha Václav</t>
  </si>
  <si>
    <t>SV Stříbro</t>
  </si>
  <si>
    <t>Boháč Karel</t>
  </si>
  <si>
    <t>Šoustar Lubomír</t>
  </si>
  <si>
    <t>Kat. úřad ČB</t>
  </si>
  <si>
    <t>Mikšovský Zdeněk</t>
  </si>
  <si>
    <t>Včelná</t>
  </si>
  <si>
    <t>Muži 80 let a starší</t>
  </si>
  <si>
    <t>Schneider Karel</t>
  </si>
  <si>
    <t>Kreisinger Jan</t>
  </si>
  <si>
    <t>SK Studenec</t>
  </si>
  <si>
    <t>Budil Roman</t>
  </si>
  <si>
    <t>Csirik Jiří</t>
  </si>
  <si>
    <t>Bořánek Michal</t>
  </si>
  <si>
    <t>Chlup Tomáš</t>
  </si>
  <si>
    <t>Klimeš Petr</t>
  </si>
  <si>
    <t>RUN TEAM Borovany</t>
  </si>
  <si>
    <t>Černý Michal</t>
  </si>
  <si>
    <t>Rokos Lukáš</t>
  </si>
  <si>
    <t>Kolář Martin</t>
  </si>
  <si>
    <t>Malida optimum</t>
  </si>
  <si>
    <t>Loos Jaroslav</t>
  </si>
  <si>
    <t>Vivo ČB</t>
  </si>
  <si>
    <t>Štěpánek Kamil</t>
  </si>
  <si>
    <t>JKM</t>
  </si>
  <si>
    <t>Kadlec Jan</t>
  </si>
  <si>
    <t>Hronek Jiří</t>
  </si>
  <si>
    <t>Peaceegg</t>
  </si>
  <si>
    <t>Holub Martin</t>
  </si>
  <si>
    <t>Biketime Buls Písek</t>
  </si>
  <si>
    <t>Ruml Václav</t>
  </si>
  <si>
    <t>Sport Hero Praha</t>
  </si>
  <si>
    <t>Hromádka Jiří</t>
  </si>
  <si>
    <t>Malina David</t>
  </si>
  <si>
    <t>Demangeon Xavier</t>
  </si>
  <si>
    <t>Beniska Josef</t>
  </si>
  <si>
    <t>Benda Vladislav</t>
  </si>
  <si>
    <t>Centirun</t>
  </si>
  <si>
    <t>Sýkora Tomáš</t>
  </si>
  <si>
    <t>SK Partizan Beograd</t>
  </si>
  <si>
    <t>23.</t>
  </si>
  <si>
    <t>Kůrka Tomáš</t>
  </si>
  <si>
    <t>Čkyně</t>
  </si>
  <si>
    <t>24.</t>
  </si>
  <si>
    <t>Gál Leoš</t>
  </si>
  <si>
    <t>Vyšehrad Praha</t>
  </si>
  <si>
    <t>25.</t>
  </si>
  <si>
    <t>Gerec Robert</t>
  </si>
  <si>
    <t>Plzeň</t>
  </si>
  <si>
    <t>26.</t>
  </si>
  <si>
    <t>Srba Roman</t>
  </si>
  <si>
    <t>Veselá bída</t>
  </si>
  <si>
    <t>27.</t>
  </si>
  <si>
    <t>Muži - hlavní závod</t>
  </si>
  <si>
    <t>Závody proběhly za oblačného počasí.</t>
  </si>
  <si>
    <t>Došlo k několika drobným oděrkám, které byly na místě ošetřeny lékařem.</t>
  </si>
  <si>
    <t>V kategoriích žactva, dorostu a juniorů se zúčastnilo 174 závodníků.</t>
  </si>
  <si>
    <t>V kategoriích dospělých se zúčastnilo 105 závodníků.</t>
  </si>
  <si>
    <r>
      <t>Byly překonány rekord v kategorii žáci nejmladší, žákyně mladší II a v kategorii ženy nad 55 let</t>
    </r>
    <r>
      <rPr>
        <sz val="11"/>
        <color indexed="8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</si>
</sst>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36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family val="2"/>
      <charset val="238"/>
    </font>
    <font>
      <b/>
      <sz val="18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1" applyFont="1"/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horizontal="right"/>
    </xf>
    <xf numFmtId="49" fontId="2" fillId="0" borderId="0" xfId="1" applyNumberFormat="1"/>
    <xf numFmtId="49" fontId="2" fillId="0" borderId="0" xfId="1" applyNumberFormat="1" applyAlignment="1">
      <alignment horizontal="center"/>
    </xf>
    <xf numFmtId="49" fontId="2" fillId="0" borderId="0" xfId="1" applyNumberFormat="1" applyAlignment="1">
      <alignment horizontal="center" vertical="center" wrapText="1"/>
    </xf>
    <xf numFmtId="49" fontId="2" fillId="0" borderId="0" xfId="1" applyNumberFormat="1" applyAlignment="1">
      <alignment horizontal="center" wrapText="1"/>
    </xf>
    <xf numFmtId="0" fontId="8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/>
    <xf numFmtId="0" fontId="0" fillId="0" borderId="3" xfId="0" applyBorder="1" applyAlignment="1"/>
    <xf numFmtId="16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indent="1"/>
    </xf>
    <xf numFmtId="1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0" fontId="9" fillId="0" borderId="0" xfId="0" applyFont="1" applyAlignment="1">
      <alignment horizontal="right"/>
    </xf>
    <xf numFmtId="20" fontId="0" fillId="0" borderId="1" xfId="0" applyNumberFormat="1" applyBorder="1" applyAlignment="1">
      <alignment horizontal="right"/>
    </xf>
    <xf numFmtId="0" fontId="0" fillId="0" borderId="2" xfId="0" applyFont="1" applyBorder="1" applyAlignment="1"/>
    <xf numFmtId="20" fontId="0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4" fontId="0" fillId="0" borderId="2" xfId="0" applyNumberFormat="1" applyFont="1" applyBorder="1" applyAlignment="1"/>
    <xf numFmtId="20" fontId="0" fillId="2" borderId="1" xfId="0" applyNumberFormat="1" applyFill="1" applyBorder="1" applyAlignment="1">
      <alignment horizontal="right"/>
    </xf>
    <xf numFmtId="14" fontId="0" fillId="0" borderId="2" xfId="0" applyNumberFormat="1" applyBorder="1" applyAlignment="1"/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0" fillId="0" borderId="2" xfId="2" applyBorder="1" applyAlignment="1"/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Border="1"/>
    <xf numFmtId="165" fontId="0" fillId="0" borderId="1" xfId="0" applyNumberFormat="1" applyFont="1" applyBorder="1" applyAlignment="1">
      <alignment horizontal="right"/>
    </xf>
    <xf numFmtId="45" fontId="0" fillId="0" borderId="1" xfId="0" applyNumberFormat="1" applyFont="1" applyBorder="1"/>
    <xf numFmtId="45" fontId="0" fillId="0" borderId="1" xfId="0" applyNumberFormat="1" applyBorder="1" applyAlignment="1">
      <alignment horizontal="right"/>
    </xf>
    <xf numFmtId="45" fontId="0" fillId="0" borderId="1" xfId="0" applyNumberFormat="1" applyFont="1" applyBorder="1" applyAlignment="1">
      <alignment horizontal="right"/>
    </xf>
    <xf numFmtId="14" fontId="10" fillId="0" borderId="2" xfId="2" applyNumberForma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indent="1"/>
    </xf>
    <xf numFmtId="49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10</xdr:row>
      <xdr:rowOff>114300</xdr:rowOff>
    </xdr:from>
    <xdr:to>
      <xdr:col>5</xdr:col>
      <xdr:colOff>209550</xdr:colOff>
      <xdr:row>37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324100"/>
          <a:ext cx="3800475" cy="510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104775</xdr:rowOff>
        </xdr:from>
        <xdr:to>
          <xdr:col>6</xdr:col>
          <xdr:colOff>9525</xdr:colOff>
          <xdr:row>93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EN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pravka"/>
      <sheetName val="Nejmladší"/>
      <sheetName val="mladší I"/>
      <sheetName val="mladší II"/>
      <sheetName val="starší"/>
      <sheetName val="předškolní"/>
      <sheetName val="dorostenky"/>
      <sheetName val="juniorky"/>
      <sheetName val="20-34"/>
      <sheetName val="35-44"/>
      <sheetName val="45-54"/>
      <sheetName val="55 a starší"/>
      <sheetName val="Věkové kategorie"/>
      <sheetName val="Rekor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>
            <v>2010</v>
          </cell>
          <cell r="D2">
            <v>2011</v>
          </cell>
        </row>
        <row r="4">
          <cell r="C4">
            <v>2008</v>
          </cell>
          <cell r="D4">
            <v>2009</v>
          </cell>
        </row>
        <row r="6">
          <cell r="C6">
            <v>2006</v>
          </cell>
          <cell r="D6">
            <v>2007</v>
          </cell>
        </row>
        <row r="7">
          <cell r="C7">
            <v>2004</v>
          </cell>
          <cell r="D7">
            <v>2005</v>
          </cell>
        </row>
        <row r="10">
          <cell r="C10">
            <v>2002</v>
          </cell>
          <cell r="D10">
            <v>2003</v>
          </cell>
        </row>
        <row r="11">
          <cell r="C11">
            <v>2012</v>
          </cell>
          <cell r="D11" t="str">
            <v>mladší</v>
          </cell>
        </row>
        <row r="14">
          <cell r="C14">
            <v>2000</v>
          </cell>
          <cell r="D14">
            <v>2001</v>
          </cell>
        </row>
        <row r="19">
          <cell r="C19">
            <v>1982</v>
          </cell>
          <cell r="D19">
            <v>1973</v>
          </cell>
        </row>
        <row r="21">
          <cell r="C21">
            <v>1962</v>
          </cell>
          <cell r="D21" t="str">
            <v>dříve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ing"/>
      <sheetName val="Přípravka"/>
      <sheetName val="Nejmladší"/>
      <sheetName val="mladší I"/>
      <sheetName val="mladší II"/>
      <sheetName val="starší"/>
      <sheetName val="předškolní"/>
      <sheetName val="dorostenci"/>
      <sheetName val="junioři"/>
      <sheetName val="mílaři"/>
      <sheetName val="hlavní závod"/>
      <sheetName val="40-49"/>
      <sheetName val="50-59"/>
      <sheetName val="60-69"/>
      <sheetName val="70-79"/>
      <sheetName val="59 a dř"/>
      <sheetName val="Věkové kategorie"/>
      <sheetName val="Rekor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C3">
            <v>2010</v>
          </cell>
          <cell r="D3">
            <v>2011</v>
          </cell>
        </row>
        <row r="5">
          <cell r="C5">
            <v>2008</v>
          </cell>
          <cell r="D5">
            <v>2009</v>
          </cell>
        </row>
        <row r="8">
          <cell r="C8">
            <v>2006</v>
          </cell>
          <cell r="D8">
            <v>2007</v>
          </cell>
        </row>
        <row r="9">
          <cell r="C9">
            <v>2004</v>
          </cell>
          <cell r="D9">
            <v>2005</v>
          </cell>
        </row>
        <row r="12">
          <cell r="C12">
            <v>2012</v>
          </cell>
          <cell r="D12" t="str">
            <v>mladší</v>
          </cell>
        </row>
        <row r="13">
          <cell r="C13">
            <v>2002</v>
          </cell>
          <cell r="D13">
            <v>2003</v>
          </cell>
        </row>
        <row r="16">
          <cell r="C16">
            <v>2000</v>
          </cell>
          <cell r="D16">
            <v>2001</v>
          </cell>
        </row>
        <row r="17">
          <cell r="C17">
            <v>1998</v>
          </cell>
          <cell r="D17">
            <v>1999</v>
          </cell>
        </row>
        <row r="24">
          <cell r="C24">
            <v>1977</v>
          </cell>
          <cell r="D24">
            <v>1968</v>
          </cell>
        </row>
        <row r="27">
          <cell r="C27">
            <v>1947</v>
          </cell>
          <cell r="D27">
            <v>1938</v>
          </cell>
        </row>
        <row r="28">
          <cell r="C28">
            <v>1937</v>
          </cell>
          <cell r="D28" t="str">
            <v>dříve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vabezci.cz/" TargetMode="External"/><Relationship Id="rId2" Type="http://schemas.openxmlformats.org/officeDocument/2006/relationships/hyperlink" Target="http://www.dvabezci.cz/" TargetMode="External"/><Relationship Id="rId1" Type="http://schemas.openxmlformats.org/officeDocument/2006/relationships/hyperlink" Target="http://www.dvabezci.cz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5"/>
  <sheetViews>
    <sheetView workbookViewId="0">
      <selection activeCell="I1" sqref="I1"/>
    </sheetView>
  </sheetViews>
  <sheetFormatPr defaultRowHeight="15" x14ac:dyDescent="0.25"/>
  <cols>
    <col min="1" max="1" width="9.140625" style="7" customWidth="1"/>
    <col min="2" max="3" width="9.140625" style="7"/>
    <col min="4" max="4" width="31.42578125" style="7" customWidth="1"/>
    <col min="5" max="5" width="9.140625" style="7"/>
    <col min="6" max="6" width="9.140625" style="7" customWidth="1"/>
    <col min="7" max="256" width="9.140625" style="7"/>
    <col min="257" max="257" width="9.140625" style="7" customWidth="1"/>
    <col min="258" max="259" width="9.140625" style="7"/>
    <col min="260" max="260" width="31.42578125" style="7" customWidth="1"/>
    <col min="261" max="261" width="9.140625" style="7"/>
    <col min="262" max="262" width="9.140625" style="7" customWidth="1"/>
    <col min="263" max="512" width="9.140625" style="7"/>
    <col min="513" max="513" width="9.140625" style="7" customWidth="1"/>
    <col min="514" max="515" width="9.140625" style="7"/>
    <col min="516" max="516" width="31.42578125" style="7" customWidth="1"/>
    <col min="517" max="517" width="9.140625" style="7"/>
    <col min="518" max="518" width="9.140625" style="7" customWidth="1"/>
    <col min="519" max="768" width="9.140625" style="7"/>
    <col min="769" max="769" width="9.140625" style="7" customWidth="1"/>
    <col min="770" max="771" width="9.140625" style="7"/>
    <col min="772" max="772" width="31.42578125" style="7" customWidth="1"/>
    <col min="773" max="773" width="9.140625" style="7"/>
    <col min="774" max="774" width="9.140625" style="7" customWidth="1"/>
    <col min="775" max="1024" width="9.140625" style="7"/>
    <col min="1025" max="1025" width="9.140625" style="7" customWidth="1"/>
    <col min="1026" max="1027" width="9.140625" style="7"/>
    <col min="1028" max="1028" width="31.42578125" style="7" customWidth="1"/>
    <col min="1029" max="1029" width="9.140625" style="7"/>
    <col min="1030" max="1030" width="9.140625" style="7" customWidth="1"/>
    <col min="1031" max="1280" width="9.140625" style="7"/>
    <col min="1281" max="1281" width="9.140625" style="7" customWidth="1"/>
    <col min="1282" max="1283" width="9.140625" style="7"/>
    <col min="1284" max="1284" width="31.42578125" style="7" customWidth="1"/>
    <col min="1285" max="1285" width="9.140625" style="7"/>
    <col min="1286" max="1286" width="9.140625" style="7" customWidth="1"/>
    <col min="1287" max="1536" width="9.140625" style="7"/>
    <col min="1537" max="1537" width="9.140625" style="7" customWidth="1"/>
    <col min="1538" max="1539" width="9.140625" style="7"/>
    <col min="1540" max="1540" width="31.42578125" style="7" customWidth="1"/>
    <col min="1541" max="1541" width="9.140625" style="7"/>
    <col min="1542" max="1542" width="9.140625" style="7" customWidth="1"/>
    <col min="1543" max="1792" width="9.140625" style="7"/>
    <col min="1793" max="1793" width="9.140625" style="7" customWidth="1"/>
    <col min="1794" max="1795" width="9.140625" style="7"/>
    <col min="1796" max="1796" width="31.42578125" style="7" customWidth="1"/>
    <col min="1797" max="1797" width="9.140625" style="7"/>
    <col min="1798" max="1798" width="9.140625" style="7" customWidth="1"/>
    <col min="1799" max="2048" width="9.140625" style="7"/>
    <col min="2049" max="2049" width="9.140625" style="7" customWidth="1"/>
    <col min="2050" max="2051" width="9.140625" style="7"/>
    <col min="2052" max="2052" width="31.42578125" style="7" customWidth="1"/>
    <col min="2053" max="2053" width="9.140625" style="7"/>
    <col min="2054" max="2054" width="9.140625" style="7" customWidth="1"/>
    <col min="2055" max="2304" width="9.140625" style="7"/>
    <col min="2305" max="2305" width="9.140625" style="7" customWidth="1"/>
    <col min="2306" max="2307" width="9.140625" style="7"/>
    <col min="2308" max="2308" width="31.42578125" style="7" customWidth="1"/>
    <col min="2309" max="2309" width="9.140625" style="7"/>
    <col min="2310" max="2310" width="9.140625" style="7" customWidth="1"/>
    <col min="2311" max="2560" width="9.140625" style="7"/>
    <col min="2561" max="2561" width="9.140625" style="7" customWidth="1"/>
    <col min="2562" max="2563" width="9.140625" style="7"/>
    <col min="2564" max="2564" width="31.42578125" style="7" customWidth="1"/>
    <col min="2565" max="2565" width="9.140625" style="7"/>
    <col min="2566" max="2566" width="9.140625" style="7" customWidth="1"/>
    <col min="2567" max="2816" width="9.140625" style="7"/>
    <col min="2817" max="2817" width="9.140625" style="7" customWidth="1"/>
    <col min="2818" max="2819" width="9.140625" style="7"/>
    <col min="2820" max="2820" width="31.42578125" style="7" customWidth="1"/>
    <col min="2821" max="2821" width="9.140625" style="7"/>
    <col min="2822" max="2822" width="9.140625" style="7" customWidth="1"/>
    <col min="2823" max="3072" width="9.140625" style="7"/>
    <col min="3073" max="3073" width="9.140625" style="7" customWidth="1"/>
    <col min="3074" max="3075" width="9.140625" style="7"/>
    <col min="3076" max="3076" width="31.42578125" style="7" customWidth="1"/>
    <col min="3077" max="3077" width="9.140625" style="7"/>
    <col min="3078" max="3078" width="9.140625" style="7" customWidth="1"/>
    <col min="3079" max="3328" width="9.140625" style="7"/>
    <col min="3329" max="3329" width="9.140625" style="7" customWidth="1"/>
    <col min="3330" max="3331" width="9.140625" style="7"/>
    <col min="3332" max="3332" width="31.42578125" style="7" customWidth="1"/>
    <col min="3333" max="3333" width="9.140625" style="7"/>
    <col min="3334" max="3334" width="9.140625" style="7" customWidth="1"/>
    <col min="3335" max="3584" width="9.140625" style="7"/>
    <col min="3585" max="3585" width="9.140625" style="7" customWidth="1"/>
    <col min="3586" max="3587" width="9.140625" style="7"/>
    <col min="3588" max="3588" width="31.42578125" style="7" customWidth="1"/>
    <col min="3589" max="3589" width="9.140625" style="7"/>
    <col min="3590" max="3590" width="9.140625" style="7" customWidth="1"/>
    <col min="3591" max="3840" width="9.140625" style="7"/>
    <col min="3841" max="3841" width="9.140625" style="7" customWidth="1"/>
    <col min="3842" max="3843" width="9.140625" style="7"/>
    <col min="3844" max="3844" width="31.42578125" style="7" customWidth="1"/>
    <col min="3845" max="3845" width="9.140625" style="7"/>
    <col min="3846" max="3846" width="9.140625" style="7" customWidth="1"/>
    <col min="3847" max="4096" width="9.140625" style="7"/>
    <col min="4097" max="4097" width="9.140625" style="7" customWidth="1"/>
    <col min="4098" max="4099" width="9.140625" style="7"/>
    <col min="4100" max="4100" width="31.42578125" style="7" customWidth="1"/>
    <col min="4101" max="4101" width="9.140625" style="7"/>
    <col min="4102" max="4102" width="9.140625" style="7" customWidth="1"/>
    <col min="4103" max="4352" width="9.140625" style="7"/>
    <col min="4353" max="4353" width="9.140625" style="7" customWidth="1"/>
    <col min="4354" max="4355" width="9.140625" style="7"/>
    <col min="4356" max="4356" width="31.42578125" style="7" customWidth="1"/>
    <col min="4357" max="4357" width="9.140625" style="7"/>
    <col min="4358" max="4358" width="9.140625" style="7" customWidth="1"/>
    <col min="4359" max="4608" width="9.140625" style="7"/>
    <col min="4609" max="4609" width="9.140625" style="7" customWidth="1"/>
    <col min="4610" max="4611" width="9.140625" style="7"/>
    <col min="4612" max="4612" width="31.42578125" style="7" customWidth="1"/>
    <col min="4613" max="4613" width="9.140625" style="7"/>
    <col min="4614" max="4614" width="9.140625" style="7" customWidth="1"/>
    <col min="4615" max="4864" width="9.140625" style="7"/>
    <col min="4865" max="4865" width="9.140625" style="7" customWidth="1"/>
    <col min="4866" max="4867" width="9.140625" style="7"/>
    <col min="4868" max="4868" width="31.42578125" style="7" customWidth="1"/>
    <col min="4869" max="4869" width="9.140625" style="7"/>
    <col min="4870" max="4870" width="9.140625" style="7" customWidth="1"/>
    <col min="4871" max="5120" width="9.140625" style="7"/>
    <col min="5121" max="5121" width="9.140625" style="7" customWidth="1"/>
    <col min="5122" max="5123" width="9.140625" style="7"/>
    <col min="5124" max="5124" width="31.42578125" style="7" customWidth="1"/>
    <col min="5125" max="5125" width="9.140625" style="7"/>
    <col min="5126" max="5126" width="9.140625" style="7" customWidth="1"/>
    <col min="5127" max="5376" width="9.140625" style="7"/>
    <col min="5377" max="5377" width="9.140625" style="7" customWidth="1"/>
    <col min="5378" max="5379" width="9.140625" style="7"/>
    <col min="5380" max="5380" width="31.42578125" style="7" customWidth="1"/>
    <col min="5381" max="5381" width="9.140625" style="7"/>
    <col min="5382" max="5382" width="9.140625" style="7" customWidth="1"/>
    <col min="5383" max="5632" width="9.140625" style="7"/>
    <col min="5633" max="5633" width="9.140625" style="7" customWidth="1"/>
    <col min="5634" max="5635" width="9.140625" style="7"/>
    <col min="5636" max="5636" width="31.42578125" style="7" customWidth="1"/>
    <col min="5637" max="5637" width="9.140625" style="7"/>
    <col min="5638" max="5638" width="9.140625" style="7" customWidth="1"/>
    <col min="5639" max="5888" width="9.140625" style="7"/>
    <col min="5889" max="5889" width="9.140625" style="7" customWidth="1"/>
    <col min="5890" max="5891" width="9.140625" style="7"/>
    <col min="5892" max="5892" width="31.42578125" style="7" customWidth="1"/>
    <col min="5893" max="5893" width="9.140625" style="7"/>
    <col min="5894" max="5894" width="9.140625" style="7" customWidth="1"/>
    <col min="5895" max="6144" width="9.140625" style="7"/>
    <col min="6145" max="6145" width="9.140625" style="7" customWidth="1"/>
    <col min="6146" max="6147" width="9.140625" style="7"/>
    <col min="6148" max="6148" width="31.42578125" style="7" customWidth="1"/>
    <col min="6149" max="6149" width="9.140625" style="7"/>
    <col min="6150" max="6150" width="9.140625" style="7" customWidth="1"/>
    <col min="6151" max="6400" width="9.140625" style="7"/>
    <col min="6401" max="6401" width="9.140625" style="7" customWidth="1"/>
    <col min="6402" max="6403" width="9.140625" style="7"/>
    <col min="6404" max="6404" width="31.42578125" style="7" customWidth="1"/>
    <col min="6405" max="6405" width="9.140625" style="7"/>
    <col min="6406" max="6406" width="9.140625" style="7" customWidth="1"/>
    <col min="6407" max="6656" width="9.140625" style="7"/>
    <col min="6657" max="6657" width="9.140625" style="7" customWidth="1"/>
    <col min="6658" max="6659" width="9.140625" style="7"/>
    <col min="6660" max="6660" width="31.42578125" style="7" customWidth="1"/>
    <col min="6661" max="6661" width="9.140625" style="7"/>
    <col min="6662" max="6662" width="9.140625" style="7" customWidth="1"/>
    <col min="6663" max="6912" width="9.140625" style="7"/>
    <col min="6913" max="6913" width="9.140625" style="7" customWidth="1"/>
    <col min="6914" max="6915" width="9.140625" style="7"/>
    <col min="6916" max="6916" width="31.42578125" style="7" customWidth="1"/>
    <col min="6917" max="6917" width="9.140625" style="7"/>
    <col min="6918" max="6918" width="9.140625" style="7" customWidth="1"/>
    <col min="6919" max="7168" width="9.140625" style="7"/>
    <col min="7169" max="7169" width="9.140625" style="7" customWidth="1"/>
    <col min="7170" max="7171" width="9.140625" style="7"/>
    <col min="7172" max="7172" width="31.42578125" style="7" customWidth="1"/>
    <col min="7173" max="7173" width="9.140625" style="7"/>
    <col min="7174" max="7174" width="9.140625" style="7" customWidth="1"/>
    <col min="7175" max="7424" width="9.140625" style="7"/>
    <col min="7425" max="7425" width="9.140625" style="7" customWidth="1"/>
    <col min="7426" max="7427" width="9.140625" style="7"/>
    <col min="7428" max="7428" width="31.42578125" style="7" customWidth="1"/>
    <col min="7429" max="7429" width="9.140625" style="7"/>
    <col min="7430" max="7430" width="9.140625" style="7" customWidth="1"/>
    <col min="7431" max="7680" width="9.140625" style="7"/>
    <col min="7681" max="7681" width="9.140625" style="7" customWidth="1"/>
    <col min="7682" max="7683" width="9.140625" style="7"/>
    <col min="7684" max="7684" width="31.42578125" style="7" customWidth="1"/>
    <col min="7685" max="7685" width="9.140625" style="7"/>
    <col min="7686" max="7686" width="9.140625" style="7" customWidth="1"/>
    <col min="7687" max="7936" width="9.140625" style="7"/>
    <col min="7937" max="7937" width="9.140625" style="7" customWidth="1"/>
    <col min="7938" max="7939" width="9.140625" style="7"/>
    <col min="7940" max="7940" width="31.42578125" style="7" customWidth="1"/>
    <col min="7941" max="7941" width="9.140625" style="7"/>
    <col min="7942" max="7942" width="9.140625" style="7" customWidth="1"/>
    <col min="7943" max="8192" width="9.140625" style="7"/>
    <col min="8193" max="8193" width="9.140625" style="7" customWidth="1"/>
    <col min="8194" max="8195" width="9.140625" style="7"/>
    <col min="8196" max="8196" width="31.42578125" style="7" customWidth="1"/>
    <col min="8197" max="8197" width="9.140625" style="7"/>
    <col min="8198" max="8198" width="9.140625" style="7" customWidth="1"/>
    <col min="8199" max="8448" width="9.140625" style="7"/>
    <col min="8449" max="8449" width="9.140625" style="7" customWidth="1"/>
    <col min="8450" max="8451" width="9.140625" style="7"/>
    <col min="8452" max="8452" width="31.42578125" style="7" customWidth="1"/>
    <col min="8453" max="8453" width="9.140625" style="7"/>
    <col min="8454" max="8454" width="9.140625" style="7" customWidth="1"/>
    <col min="8455" max="8704" width="9.140625" style="7"/>
    <col min="8705" max="8705" width="9.140625" style="7" customWidth="1"/>
    <col min="8706" max="8707" width="9.140625" style="7"/>
    <col min="8708" max="8708" width="31.42578125" style="7" customWidth="1"/>
    <col min="8709" max="8709" width="9.140625" style="7"/>
    <col min="8710" max="8710" width="9.140625" style="7" customWidth="1"/>
    <col min="8711" max="8960" width="9.140625" style="7"/>
    <col min="8961" max="8961" width="9.140625" style="7" customWidth="1"/>
    <col min="8962" max="8963" width="9.140625" style="7"/>
    <col min="8964" max="8964" width="31.42578125" style="7" customWidth="1"/>
    <col min="8965" max="8965" width="9.140625" style="7"/>
    <col min="8966" max="8966" width="9.140625" style="7" customWidth="1"/>
    <col min="8967" max="9216" width="9.140625" style="7"/>
    <col min="9217" max="9217" width="9.140625" style="7" customWidth="1"/>
    <col min="9218" max="9219" width="9.140625" style="7"/>
    <col min="9220" max="9220" width="31.42578125" style="7" customWidth="1"/>
    <col min="9221" max="9221" width="9.140625" style="7"/>
    <col min="9222" max="9222" width="9.140625" style="7" customWidth="1"/>
    <col min="9223" max="9472" width="9.140625" style="7"/>
    <col min="9473" max="9473" width="9.140625" style="7" customWidth="1"/>
    <col min="9474" max="9475" width="9.140625" style="7"/>
    <col min="9476" max="9476" width="31.42578125" style="7" customWidth="1"/>
    <col min="9477" max="9477" width="9.140625" style="7"/>
    <col min="9478" max="9478" width="9.140625" style="7" customWidth="1"/>
    <col min="9479" max="9728" width="9.140625" style="7"/>
    <col min="9729" max="9729" width="9.140625" style="7" customWidth="1"/>
    <col min="9730" max="9731" width="9.140625" style="7"/>
    <col min="9732" max="9732" width="31.42578125" style="7" customWidth="1"/>
    <col min="9733" max="9733" width="9.140625" style="7"/>
    <col min="9734" max="9734" width="9.140625" style="7" customWidth="1"/>
    <col min="9735" max="9984" width="9.140625" style="7"/>
    <col min="9985" max="9985" width="9.140625" style="7" customWidth="1"/>
    <col min="9986" max="9987" width="9.140625" style="7"/>
    <col min="9988" max="9988" width="31.42578125" style="7" customWidth="1"/>
    <col min="9989" max="9989" width="9.140625" style="7"/>
    <col min="9990" max="9990" width="9.140625" style="7" customWidth="1"/>
    <col min="9991" max="10240" width="9.140625" style="7"/>
    <col min="10241" max="10241" width="9.140625" style="7" customWidth="1"/>
    <col min="10242" max="10243" width="9.140625" style="7"/>
    <col min="10244" max="10244" width="31.42578125" style="7" customWidth="1"/>
    <col min="10245" max="10245" width="9.140625" style="7"/>
    <col min="10246" max="10246" width="9.140625" style="7" customWidth="1"/>
    <col min="10247" max="10496" width="9.140625" style="7"/>
    <col min="10497" max="10497" width="9.140625" style="7" customWidth="1"/>
    <col min="10498" max="10499" width="9.140625" style="7"/>
    <col min="10500" max="10500" width="31.42578125" style="7" customWidth="1"/>
    <col min="10501" max="10501" width="9.140625" style="7"/>
    <col min="10502" max="10502" width="9.140625" style="7" customWidth="1"/>
    <col min="10503" max="10752" width="9.140625" style="7"/>
    <col min="10753" max="10753" width="9.140625" style="7" customWidth="1"/>
    <col min="10754" max="10755" width="9.140625" style="7"/>
    <col min="10756" max="10756" width="31.42578125" style="7" customWidth="1"/>
    <col min="10757" max="10757" width="9.140625" style="7"/>
    <col min="10758" max="10758" width="9.140625" style="7" customWidth="1"/>
    <col min="10759" max="11008" width="9.140625" style="7"/>
    <col min="11009" max="11009" width="9.140625" style="7" customWidth="1"/>
    <col min="11010" max="11011" width="9.140625" style="7"/>
    <col min="11012" max="11012" width="31.42578125" style="7" customWidth="1"/>
    <col min="11013" max="11013" width="9.140625" style="7"/>
    <col min="11014" max="11014" width="9.140625" style="7" customWidth="1"/>
    <col min="11015" max="11264" width="9.140625" style="7"/>
    <col min="11265" max="11265" width="9.140625" style="7" customWidth="1"/>
    <col min="11266" max="11267" width="9.140625" style="7"/>
    <col min="11268" max="11268" width="31.42578125" style="7" customWidth="1"/>
    <col min="11269" max="11269" width="9.140625" style="7"/>
    <col min="11270" max="11270" width="9.140625" style="7" customWidth="1"/>
    <col min="11271" max="11520" width="9.140625" style="7"/>
    <col min="11521" max="11521" width="9.140625" style="7" customWidth="1"/>
    <col min="11522" max="11523" width="9.140625" style="7"/>
    <col min="11524" max="11524" width="31.42578125" style="7" customWidth="1"/>
    <col min="11525" max="11525" width="9.140625" style="7"/>
    <col min="11526" max="11526" width="9.140625" style="7" customWidth="1"/>
    <col min="11527" max="11776" width="9.140625" style="7"/>
    <col min="11777" max="11777" width="9.140625" style="7" customWidth="1"/>
    <col min="11778" max="11779" width="9.140625" style="7"/>
    <col min="11780" max="11780" width="31.42578125" style="7" customWidth="1"/>
    <col min="11781" max="11781" width="9.140625" style="7"/>
    <col min="11782" max="11782" width="9.140625" style="7" customWidth="1"/>
    <col min="11783" max="12032" width="9.140625" style="7"/>
    <col min="12033" max="12033" width="9.140625" style="7" customWidth="1"/>
    <col min="12034" max="12035" width="9.140625" style="7"/>
    <col min="12036" max="12036" width="31.42578125" style="7" customWidth="1"/>
    <col min="12037" max="12037" width="9.140625" style="7"/>
    <col min="12038" max="12038" width="9.140625" style="7" customWidth="1"/>
    <col min="12039" max="12288" width="9.140625" style="7"/>
    <col min="12289" max="12289" width="9.140625" style="7" customWidth="1"/>
    <col min="12290" max="12291" width="9.140625" style="7"/>
    <col min="12292" max="12292" width="31.42578125" style="7" customWidth="1"/>
    <col min="12293" max="12293" width="9.140625" style="7"/>
    <col min="12294" max="12294" width="9.140625" style="7" customWidth="1"/>
    <col min="12295" max="12544" width="9.140625" style="7"/>
    <col min="12545" max="12545" width="9.140625" style="7" customWidth="1"/>
    <col min="12546" max="12547" width="9.140625" style="7"/>
    <col min="12548" max="12548" width="31.42578125" style="7" customWidth="1"/>
    <col min="12549" max="12549" width="9.140625" style="7"/>
    <col min="12550" max="12550" width="9.140625" style="7" customWidth="1"/>
    <col min="12551" max="12800" width="9.140625" style="7"/>
    <col min="12801" max="12801" width="9.140625" style="7" customWidth="1"/>
    <col min="12802" max="12803" width="9.140625" style="7"/>
    <col min="12804" max="12804" width="31.42578125" style="7" customWidth="1"/>
    <col min="12805" max="12805" width="9.140625" style="7"/>
    <col min="12806" max="12806" width="9.140625" style="7" customWidth="1"/>
    <col min="12807" max="13056" width="9.140625" style="7"/>
    <col min="13057" max="13057" width="9.140625" style="7" customWidth="1"/>
    <col min="13058" max="13059" width="9.140625" style="7"/>
    <col min="13060" max="13060" width="31.42578125" style="7" customWidth="1"/>
    <col min="13061" max="13061" width="9.140625" style="7"/>
    <col min="13062" max="13062" width="9.140625" style="7" customWidth="1"/>
    <col min="13063" max="13312" width="9.140625" style="7"/>
    <col min="13313" max="13313" width="9.140625" style="7" customWidth="1"/>
    <col min="13314" max="13315" width="9.140625" style="7"/>
    <col min="13316" max="13316" width="31.42578125" style="7" customWidth="1"/>
    <col min="13317" max="13317" width="9.140625" style="7"/>
    <col min="13318" max="13318" width="9.140625" style="7" customWidth="1"/>
    <col min="13319" max="13568" width="9.140625" style="7"/>
    <col min="13569" max="13569" width="9.140625" style="7" customWidth="1"/>
    <col min="13570" max="13571" width="9.140625" style="7"/>
    <col min="13572" max="13572" width="31.42578125" style="7" customWidth="1"/>
    <col min="13573" max="13573" width="9.140625" style="7"/>
    <col min="13574" max="13574" width="9.140625" style="7" customWidth="1"/>
    <col min="13575" max="13824" width="9.140625" style="7"/>
    <col min="13825" max="13825" width="9.140625" style="7" customWidth="1"/>
    <col min="13826" max="13827" width="9.140625" style="7"/>
    <col min="13828" max="13828" width="31.42578125" style="7" customWidth="1"/>
    <col min="13829" max="13829" width="9.140625" style="7"/>
    <col min="13830" max="13830" width="9.140625" style="7" customWidth="1"/>
    <col min="13831" max="14080" width="9.140625" style="7"/>
    <col min="14081" max="14081" width="9.140625" style="7" customWidth="1"/>
    <col min="14082" max="14083" width="9.140625" style="7"/>
    <col min="14084" max="14084" width="31.42578125" style="7" customWidth="1"/>
    <col min="14085" max="14085" width="9.140625" style="7"/>
    <col min="14086" max="14086" width="9.140625" style="7" customWidth="1"/>
    <col min="14087" max="14336" width="9.140625" style="7"/>
    <col min="14337" max="14337" width="9.140625" style="7" customWidth="1"/>
    <col min="14338" max="14339" width="9.140625" style="7"/>
    <col min="14340" max="14340" width="31.42578125" style="7" customWidth="1"/>
    <col min="14341" max="14341" width="9.140625" style="7"/>
    <col min="14342" max="14342" width="9.140625" style="7" customWidth="1"/>
    <col min="14343" max="14592" width="9.140625" style="7"/>
    <col min="14593" max="14593" width="9.140625" style="7" customWidth="1"/>
    <col min="14594" max="14595" width="9.140625" style="7"/>
    <col min="14596" max="14596" width="31.42578125" style="7" customWidth="1"/>
    <col min="14597" max="14597" width="9.140625" style="7"/>
    <col min="14598" max="14598" width="9.140625" style="7" customWidth="1"/>
    <col min="14599" max="14848" width="9.140625" style="7"/>
    <col min="14849" max="14849" width="9.140625" style="7" customWidth="1"/>
    <col min="14850" max="14851" width="9.140625" style="7"/>
    <col min="14852" max="14852" width="31.42578125" style="7" customWidth="1"/>
    <col min="14853" max="14853" width="9.140625" style="7"/>
    <col min="14854" max="14854" width="9.140625" style="7" customWidth="1"/>
    <col min="14855" max="15104" width="9.140625" style="7"/>
    <col min="15105" max="15105" width="9.140625" style="7" customWidth="1"/>
    <col min="15106" max="15107" width="9.140625" style="7"/>
    <col min="15108" max="15108" width="31.42578125" style="7" customWidth="1"/>
    <col min="15109" max="15109" width="9.140625" style="7"/>
    <col min="15110" max="15110" width="9.140625" style="7" customWidth="1"/>
    <col min="15111" max="15360" width="9.140625" style="7"/>
    <col min="15361" max="15361" width="9.140625" style="7" customWidth="1"/>
    <col min="15362" max="15363" width="9.140625" style="7"/>
    <col min="15364" max="15364" width="31.42578125" style="7" customWidth="1"/>
    <col min="15365" max="15365" width="9.140625" style="7"/>
    <col min="15366" max="15366" width="9.140625" style="7" customWidth="1"/>
    <col min="15367" max="15616" width="9.140625" style="7"/>
    <col min="15617" max="15617" width="9.140625" style="7" customWidth="1"/>
    <col min="15618" max="15619" width="9.140625" style="7"/>
    <col min="15620" max="15620" width="31.42578125" style="7" customWidth="1"/>
    <col min="15621" max="15621" width="9.140625" style="7"/>
    <col min="15622" max="15622" width="9.140625" style="7" customWidth="1"/>
    <col min="15623" max="15872" width="9.140625" style="7"/>
    <col min="15873" max="15873" width="9.140625" style="7" customWidth="1"/>
    <col min="15874" max="15875" width="9.140625" style="7"/>
    <col min="15876" max="15876" width="31.42578125" style="7" customWidth="1"/>
    <col min="15877" max="15877" width="9.140625" style="7"/>
    <col min="15878" max="15878" width="9.140625" style="7" customWidth="1"/>
    <col min="15879" max="16128" width="9.140625" style="7"/>
    <col min="16129" max="16129" width="9.140625" style="7" customWidth="1"/>
    <col min="16130" max="16131" width="9.140625" style="7"/>
    <col min="16132" max="16132" width="31.42578125" style="7" customWidth="1"/>
    <col min="16133" max="16133" width="9.140625" style="7"/>
    <col min="16134" max="16134" width="9.140625" style="7" customWidth="1"/>
    <col min="16135" max="16384" width="9.140625" style="7"/>
  </cols>
  <sheetData>
    <row r="1" spans="1:7" x14ac:dyDescent="0.25">
      <c r="A1" s="5"/>
      <c r="B1" s="6"/>
      <c r="D1" s="6"/>
      <c r="F1" s="8"/>
    </row>
    <row r="2" spans="1:7" x14ac:dyDescent="0.25">
      <c r="A2" s="14" t="s">
        <v>6</v>
      </c>
      <c r="B2" s="14"/>
      <c r="C2" s="14"/>
      <c r="D2" s="14"/>
      <c r="E2" s="14"/>
      <c r="F2" s="14"/>
      <c r="G2" s="14"/>
    </row>
    <row r="3" spans="1:7" ht="31.5" customHeight="1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5"/>
      <c r="B4" s="6"/>
      <c r="D4" s="6"/>
      <c r="F4" s="8"/>
    </row>
    <row r="5" spans="1:7" x14ac:dyDescent="0.25">
      <c r="A5" s="14" t="s">
        <v>7</v>
      </c>
      <c r="B5" s="14"/>
      <c r="C5" s="14"/>
      <c r="D5" s="14"/>
      <c r="E5" s="14"/>
      <c r="F5" s="14"/>
      <c r="G5" s="14"/>
    </row>
    <row r="6" spans="1:7" ht="22.5" customHeight="1" x14ac:dyDescent="0.25">
      <c r="A6" s="14"/>
      <c r="B6" s="14"/>
      <c r="C6" s="14"/>
      <c r="D6" s="14"/>
      <c r="E6" s="14"/>
      <c r="F6" s="14"/>
      <c r="G6" s="14"/>
    </row>
    <row r="7" spans="1:7" x14ac:dyDescent="0.25">
      <c r="A7" s="5"/>
      <c r="B7" s="6"/>
      <c r="D7" s="6"/>
      <c r="F7" s="8"/>
    </row>
    <row r="8" spans="1:7" x14ac:dyDescent="0.25">
      <c r="A8" s="15">
        <v>2017</v>
      </c>
      <c r="B8" s="15"/>
      <c r="C8" s="15"/>
      <c r="D8" s="15"/>
      <c r="E8" s="15"/>
      <c r="F8" s="15"/>
      <c r="G8" s="15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5"/>
      <c r="B10" s="6"/>
      <c r="D10" s="6"/>
      <c r="F10" s="8"/>
    </row>
    <row r="11" spans="1:7" x14ac:dyDescent="0.25">
      <c r="A11" s="5"/>
      <c r="B11" s="6"/>
      <c r="D11" s="6"/>
      <c r="F11" s="8"/>
    </row>
    <row r="12" spans="1:7" x14ac:dyDescent="0.25">
      <c r="A12" s="5"/>
      <c r="B12" s="6"/>
      <c r="D12" s="6"/>
      <c r="F12" s="8"/>
    </row>
    <row r="13" spans="1:7" x14ac:dyDescent="0.25">
      <c r="A13" s="5"/>
      <c r="B13" s="6"/>
      <c r="D13" s="6"/>
      <c r="F13" s="8"/>
    </row>
    <row r="14" spans="1:7" x14ac:dyDescent="0.25">
      <c r="A14" s="5"/>
      <c r="B14" s="6"/>
      <c r="D14" s="6"/>
      <c r="F14" s="8"/>
    </row>
    <row r="15" spans="1:7" x14ac:dyDescent="0.25">
      <c r="A15" s="5"/>
      <c r="B15" s="6"/>
      <c r="D15" s="6"/>
      <c r="F15" s="8"/>
    </row>
    <row r="16" spans="1:7" x14ac:dyDescent="0.25">
      <c r="A16" s="5"/>
      <c r="B16" s="6"/>
      <c r="D16" s="6"/>
      <c r="F16" s="8"/>
    </row>
    <row r="17" spans="1:6" x14ac:dyDescent="0.25">
      <c r="A17" s="5"/>
      <c r="B17" s="6"/>
      <c r="D17" s="6"/>
      <c r="F17" s="8"/>
    </row>
    <row r="18" spans="1:6" x14ac:dyDescent="0.25">
      <c r="A18" s="5"/>
      <c r="B18" s="6"/>
      <c r="D18" s="6"/>
      <c r="F18" s="8"/>
    </row>
    <row r="19" spans="1:6" x14ac:dyDescent="0.25">
      <c r="A19" s="5"/>
      <c r="B19" s="6"/>
      <c r="D19" s="6"/>
      <c r="F19" s="8"/>
    </row>
    <row r="20" spans="1:6" x14ac:dyDescent="0.25">
      <c r="A20" s="5"/>
      <c r="B20" s="6"/>
      <c r="D20" s="6"/>
      <c r="F20" s="8"/>
    </row>
    <row r="21" spans="1:6" x14ac:dyDescent="0.25">
      <c r="A21" s="5"/>
      <c r="B21" s="6"/>
      <c r="D21" s="6"/>
      <c r="F21" s="8"/>
    </row>
    <row r="22" spans="1:6" x14ac:dyDescent="0.25">
      <c r="A22" s="5"/>
      <c r="B22" s="6"/>
      <c r="D22" s="6"/>
      <c r="F22" s="8"/>
    </row>
    <row r="23" spans="1:6" x14ac:dyDescent="0.25">
      <c r="A23" s="5"/>
      <c r="B23" s="6"/>
      <c r="D23" s="6"/>
      <c r="F23" s="8"/>
    </row>
    <row r="24" spans="1:6" x14ac:dyDescent="0.25">
      <c r="A24" s="5"/>
      <c r="B24" s="6"/>
      <c r="D24" s="6"/>
      <c r="F24" s="8"/>
    </row>
    <row r="25" spans="1:6" x14ac:dyDescent="0.25">
      <c r="A25" s="5"/>
      <c r="B25" s="6"/>
      <c r="D25" s="6"/>
      <c r="F25" s="8"/>
    </row>
    <row r="26" spans="1:6" x14ac:dyDescent="0.25">
      <c r="A26" s="5"/>
      <c r="B26" s="6"/>
      <c r="D26" s="6"/>
      <c r="F26" s="8"/>
    </row>
    <row r="27" spans="1:6" x14ac:dyDescent="0.25">
      <c r="A27" s="5"/>
      <c r="B27" s="6"/>
      <c r="D27" s="6"/>
      <c r="F27" s="8"/>
    </row>
    <row r="28" spans="1:6" x14ac:dyDescent="0.25">
      <c r="A28" s="5"/>
      <c r="B28" s="6"/>
      <c r="D28" s="6"/>
      <c r="F28" s="8"/>
    </row>
    <row r="29" spans="1:6" x14ac:dyDescent="0.25">
      <c r="A29" s="5"/>
      <c r="B29" s="6"/>
      <c r="D29" s="6"/>
      <c r="F29" s="8"/>
    </row>
    <row r="30" spans="1:6" x14ac:dyDescent="0.25">
      <c r="A30" s="5"/>
      <c r="B30" s="6"/>
      <c r="D30" s="6"/>
      <c r="F30" s="8"/>
    </row>
    <row r="31" spans="1:6" x14ac:dyDescent="0.25">
      <c r="A31" s="5"/>
      <c r="B31" s="6"/>
      <c r="D31" s="6"/>
      <c r="F31" s="8"/>
    </row>
    <row r="32" spans="1:6" x14ac:dyDescent="0.25">
      <c r="A32" s="5"/>
      <c r="B32" s="6"/>
      <c r="D32" s="6"/>
      <c r="F32" s="8"/>
    </row>
    <row r="33" spans="1:7" x14ac:dyDescent="0.25">
      <c r="A33" s="5"/>
      <c r="B33" s="6"/>
      <c r="D33" s="6"/>
      <c r="F33" s="8"/>
    </row>
    <row r="34" spans="1:7" x14ac:dyDescent="0.25">
      <c r="A34" s="5"/>
      <c r="B34" s="6"/>
      <c r="D34" s="6"/>
      <c r="F34" s="8"/>
    </row>
    <row r="35" spans="1:7" x14ac:dyDescent="0.25">
      <c r="A35" s="5"/>
      <c r="B35" s="6"/>
      <c r="D35" s="6"/>
      <c r="F35" s="8"/>
    </row>
    <row r="36" spans="1:7" x14ac:dyDescent="0.25">
      <c r="A36" s="5"/>
      <c r="B36" s="6"/>
      <c r="D36" s="6"/>
      <c r="F36" s="8"/>
    </row>
    <row r="37" spans="1:7" x14ac:dyDescent="0.25">
      <c r="A37" s="5"/>
      <c r="B37" s="6"/>
      <c r="D37" s="6"/>
      <c r="F37" s="8"/>
    </row>
    <row r="38" spans="1:7" x14ac:dyDescent="0.25">
      <c r="A38" s="5"/>
      <c r="B38" s="6"/>
      <c r="D38" s="6"/>
      <c r="F38" s="8"/>
    </row>
    <row r="39" spans="1:7" x14ac:dyDescent="0.25">
      <c r="A39" s="5"/>
      <c r="B39" s="6"/>
      <c r="D39" s="6"/>
      <c r="F39" s="8"/>
    </row>
    <row r="40" spans="1:7" x14ac:dyDescent="0.25">
      <c r="A40" s="5"/>
      <c r="B40" s="6"/>
      <c r="D40" s="6"/>
      <c r="F40" s="8"/>
    </row>
    <row r="41" spans="1:7" x14ac:dyDescent="0.25">
      <c r="A41" s="16" t="s">
        <v>10</v>
      </c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5"/>
      <c r="B43" s="6"/>
      <c r="D43" s="6"/>
      <c r="F43" s="8"/>
    </row>
    <row r="44" spans="1:7" x14ac:dyDescent="0.25">
      <c r="A44" s="17" t="s">
        <v>11</v>
      </c>
      <c r="B44" s="17"/>
      <c r="C44" s="17"/>
      <c r="D44" s="17"/>
      <c r="E44" s="17"/>
      <c r="F44" s="17"/>
      <c r="G44" s="17"/>
    </row>
    <row r="45" spans="1:7" x14ac:dyDescent="0.25">
      <c r="A45" s="17"/>
      <c r="B45" s="17"/>
      <c r="C45" s="17"/>
      <c r="D45" s="17"/>
      <c r="E45" s="17"/>
      <c r="F45" s="17"/>
      <c r="G45" s="17"/>
    </row>
    <row r="46" spans="1:7" x14ac:dyDescent="0.25">
      <c r="A46" s="5"/>
      <c r="B46" s="6"/>
      <c r="D46" s="6"/>
      <c r="F46" s="8"/>
    </row>
    <row r="47" spans="1:7" x14ac:dyDescent="0.25">
      <c r="A47" s="13" t="s">
        <v>8</v>
      </c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29.25" customHeight="1" x14ac:dyDescent="0.25">
      <c r="A49" s="5"/>
      <c r="B49" s="6"/>
      <c r="D49" s="6"/>
      <c r="F49" s="8"/>
    </row>
    <row r="50" spans="1:7" x14ac:dyDescent="0.25">
      <c r="A50" s="57" t="s">
        <v>484</v>
      </c>
      <c r="B50" s="10"/>
      <c r="C50" s="10"/>
      <c r="D50" s="10"/>
      <c r="E50" s="10"/>
      <c r="F50" s="10"/>
      <c r="G50" s="10"/>
    </row>
    <row r="51" spans="1:7" x14ac:dyDescent="0.25">
      <c r="A51" s="57" t="s">
        <v>485</v>
      </c>
      <c r="B51" s="10"/>
      <c r="C51" s="10"/>
      <c r="D51" s="10"/>
      <c r="E51" s="10"/>
      <c r="F51" s="10"/>
      <c r="G51" s="10"/>
    </row>
    <row r="52" spans="1:7" x14ac:dyDescent="0.25">
      <c r="A52" s="57" t="s">
        <v>486</v>
      </c>
      <c r="B52" s="10"/>
      <c r="C52" s="10"/>
      <c r="D52" s="10"/>
      <c r="E52" s="10"/>
      <c r="F52" s="10"/>
      <c r="G52" s="10"/>
    </row>
    <row r="53" spans="1:7" x14ac:dyDescent="0.25">
      <c r="A53" s="57" t="s">
        <v>487</v>
      </c>
      <c r="B53" s="10"/>
      <c r="C53" s="10"/>
      <c r="D53" s="10"/>
      <c r="E53" s="10"/>
      <c r="F53" s="10"/>
      <c r="G53" s="10"/>
    </row>
    <row r="54" spans="1:7" ht="15" customHeight="1" x14ac:dyDescent="0.25">
      <c r="A54" s="58" t="s">
        <v>488</v>
      </c>
      <c r="B54" s="11"/>
      <c r="C54" s="11"/>
      <c r="D54" s="11"/>
      <c r="E54" s="11"/>
      <c r="F54" s="11"/>
      <c r="G54" s="11"/>
    </row>
    <row r="55" spans="1:7" x14ac:dyDescent="0.25">
      <c r="A55" s="11"/>
      <c r="B55" s="11"/>
      <c r="C55" s="11"/>
      <c r="D55" s="11"/>
      <c r="E55" s="11"/>
      <c r="F55" s="11"/>
      <c r="G55" s="11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12" t="s">
        <v>9</v>
      </c>
      <c r="B57" s="12"/>
      <c r="C57" s="12"/>
      <c r="D57" s="12"/>
      <c r="E57" s="12"/>
      <c r="F57" s="12"/>
      <c r="G57" s="12"/>
    </row>
    <row r="58" spans="1:7" x14ac:dyDescent="0.25">
      <c r="A58" s="12"/>
      <c r="B58" s="12"/>
      <c r="C58" s="12"/>
      <c r="D58" s="12"/>
      <c r="E58" s="12"/>
      <c r="F58" s="12"/>
      <c r="G58" s="12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</sheetData>
  <mergeCells count="12">
    <mergeCell ref="A47:G48"/>
    <mergeCell ref="A2:G3"/>
    <mergeCell ref="A5:G6"/>
    <mergeCell ref="A8:G9"/>
    <mergeCell ref="A41:G42"/>
    <mergeCell ref="A44:G45"/>
    <mergeCell ref="A50:G50"/>
    <mergeCell ref="A51:G51"/>
    <mergeCell ref="A53:G53"/>
    <mergeCell ref="A54:G55"/>
    <mergeCell ref="A57:G58"/>
    <mergeCell ref="A52:G52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>
              <from>
                <xdr:col>1</xdr:col>
                <xdr:colOff>0</xdr:colOff>
                <xdr:row>59</xdr:row>
                <xdr:rowOff>104775</xdr:rowOff>
              </from>
              <to>
                <xdr:col>6</xdr:col>
                <xdr:colOff>9525</xdr:colOff>
                <xdr:row>93</xdr:row>
                <xdr:rowOff>66675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8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6.5703125" customWidth="1"/>
    <col min="2" max="2" width="5.7109375" customWidth="1"/>
    <col min="3" max="3" width="26.42578125" customWidth="1"/>
    <col min="5" max="5" width="3.28515625" customWidth="1"/>
    <col min="6" max="6" width="21" customWidth="1"/>
    <col min="8" max="8" width="5.7109375" bestFit="1" customWidth="1"/>
  </cols>
  <sheetData>
    <row r="1" spans="1:8" ht="30" x14ac:dyDescent="0.25">
      <c r="A1" s="1" t="s">
        <v>0</v>
      </c>
      <c r="B1" s="2" t="s">
        <v>1</v>
      </c>
      <c r="C1" s="3" t="s">
        <v>2</v>
      </c>
      <c r="D1" s="1" t="s">
        <v>3</v>
      </c>
      <c r="E1" s="1"/>
      <c r="F1" s="1" t="s">
        <v>4</v>
      </c>
      <c r="G1" s="4" t="s">
        <v>5</v>
      </c>
    </row>
    <row r="2" spans="1:8" ht="18.75" x14ac:dyDescent="0.3">
      <c r="A2" s="18" t="s">
        <v>22</v>
      </c>
      <c r="B2" s="18"/>
      <c r="C2" s="18"/>
      <c r="D2" s="19"/>
      <c r="E2" s="19"/>
      <c r="F2" s="20"/>
      <c r="G2" s="18" t="s">
        <v>12</v>
      </c>
      <c r="H2" s="18"/>
    </row>
    <row r="3" spans="1:8" x14ac:dyDescent="0.25">
      <c r="A3" s="21" t="s">
        <v>13</v>
      </c>
      <c r="B3" s="21">
        <v>2</v>
      </c>
      <c r="C3" s="22" t="s">
        <v>14</v>
      </c>
      <c r="D3" s="21">
        <v>1965</v>
      </c>
      <c r="E3" s="23" t="s">
        <v>15</v>
      </c>
      <c r="F3" s="24"/>
      <c r="G3" s="25">
        <v>4.1782407407407407E-2</v>
      </c>
      <c r="H3" s="22" t="str">
        <f>IF(ISNUMBER(G3), "hod", "")</f>
        <v>hod</v>
      </c>
    </row>
    <row r="4" spans="1:8" x14ac:dyDescent="0.25">
      <c r="A4" s="21" t="s">
        <v>16</v>
      </c>
      <c r="B4" s="21">
        <v>25</v>
      </c>
      <c r="C4" s="22" t="s">
        <v>17</v>
      </c>
      <c r="D4" s="21">
        <v>1950</v>
      </c>
      <c r="E4" s="23" t="s">
        <v>15</v>
      </c>
      <c r="F4" s="24"/>
      <c r="G4" s="25">
        <v>4.1886574074074069E-2</v>
      </c>
      <c r="H4" s="22" t="str">
        <f t="shared" ref="H4:H6" si="0">IF(ISNUMBER(G4), "hod", "")</f>
        <v>hod</v>
      </c>
    </row>
    <row r="5" spans="1:8" x14ac:dyDescent="0.25">
      <c r="A5" s="21" t="s">
        <v>18</v>
      </c>
      <c r="B5" s="21">
        <v>9</v>
      </c>
      <c r="C5" s="22" t="s">
        <v>19</v>
      </c>
      <c r="D5" s="21">
        <v>1939</v>
      </c>
      <c r="E5" s="23" t="s">
        <v>15</v>
      </c>
      <c r="F5" s="24"/>
      <c r="G5" s="25">
        <v>5.3587962962962969E-2</v>
      </c>
      <c r="H5" s="22" t="str">
        <f t="shared" si="0"/>
        <v>hod</v>
      </c>
    </row>
    <row r="6" spans="1:8" x14ac:dyDescent="0.25">
      <c r="A6" s="21" t="s">
        <v>20</v>
      </c>
      <c r="B6" s="21">
        <v>31</v>
      </c>
      <c r="C6" s="22" t="s">
        <v>21</v>
      </c>
      <c r="D6" s="21">
        <v>1955</v>
      </c>
      <c r="E6" s="23" t="s">
        <v>15</v>
      </c>
      <c r="F6" s="24"/>
      <c r="G6" s="25">
        <v>5.6134259259259266E-2</v>
      </c>
      <c r="H6" s="22" t="str">
        <f t="shared" si="0"/>
        <v>hod</v>
      </c>
    </row>
    <row r="8" spans="1:8" ht="18.75" x14ac:dyDescent="0.3">
      <c r="A8" s="18" t="s">
        <v>23</v>
      </c>
      <c r="B8" s="18"/>
      <c r="C8" s="18"/>
      <c r="D8" s="19"/>
      <c r="E8" s="19"/>
      <c r="F8" s="20"/>
      <c r="G8" s="18" t="s">
        <v>12</v>
      </c>
      <c r="H8" s="18"/>
    </row>
    <row r="9" spans="1:8" x14ac:dyDescent="0.25">
      <c r="A9" s="21" t="s">
        <v>13</v>
      </c>
      <c r="B9" s="21">
        <v>44</v>
      </c>
      <c r="C9" s="22" t="s">
        <v>24</v>
      </c>
      <c r="D9" s="21">
        <v>1983</v>
      </c>
      <c r="E9" s="23" t="s">
        <v>15</v>
      </c>
      <c r="F9" s="24"/>
      <c r="G9" s="25">
        <v>4.1840277777777775E-2</v>
      </c>
      <c r="H9" s="22" t="str">
        <f t="shared" ref="H9:H16" si="1">IF(ISNUMBER(G9), "hod", "")</f>
        <v>hod</v>
      </c>
    </row>
    <row r="10" spans="1:8" x14ac:dyDescent="0.25">
      <c r="A10" s="21" t="s">
        <v>16</v>
      </c>
      <c r="B10" s="21">
        <v>21</v>
      </c>
      <c r="C10" s="22" t="s">
        <v>25</v>
      </c>
      <c r="D10" s="21"/>
      <c r="E10" s="23" t="s">
        <v>26</v>
      </c>
      <c r="F10" s="24"/>
      <c r="G10" s="25">
        <v>4.7106481481481478E-2</v>
      </c>
      <c r="H10" s="22" t="str">
        <f t="shared" si="1"/>
        <v>hod</v>
      </c>
    </row>
    <row r="11" spans="1:8" x14ac:dyDescent="0.25">
      <c r="A11" s="21" t="s">
        <v>18</v>
      </c>
      <c r="B11" s="21">
        <v>23</v>
      </c>
      <c r="C11" s="22" t="s">
        <v>27</v>
      </c>
      <c r="D11" s="21">
        <v>1954</v>
      </c>
      <c r="E11" s="23" t="s">
        <v>28</v>
      </c>
      <c r="F11" s="24"/>
      <c r="G11" s="25">
        <v>4.7395833333333331E-2</v>
      </c>
      <c r="H11" s="22" t="str">
        <f t="shared" si="1"/>
        <v>hod</v>
      </c>
    </row>
    <row r="12" spans="1:8" x14ac:dyDescent="0.25">
      <c r="A12" s="21" t="s">
        <v>20</v>
      </c>
      <c r="B12" s="26">
        <v>48</v>
      </c>
      <c r="C12" s="27" t="s">
        <v>29</v>
      </c>
      <c r="D12" s="28">
        <v>1964</v>
      </c>
      <c r="E12" s="23" t="s">
        <v>15</v>
      </c>
      <c r="F12" s="24"/>
      <c r="G12" s="29">
        <v>4.780092592592592E-2</v>
      </c>
      <c r="H12" s="22" t="str">
        <f t="shared" si="1"/>
        <v>hod</v>
      </c>
    </row>
    <row r="13" spans="1:8" x14ac:dyDescent="0.25">
      <c r="A13" s="21" t="s">
        <v>30</v>
      </c>
      <c r="B13" s="21">
        <v>73</v>
      </c>
      <c r="C13" s="22" t="s">
        <v>31</v>
      </c>
      <c r="D13" s="21">
        <v>1961</v>
      </c>
      <c r="E13" s="23" t="s">
        <v>32</v>
      </c>
      <c r="F13" s="24"/>
      <c r="G13" s="25">
        <v>5.3414351851851859E-2</v>
      </c>
      <c r="H13" s="22" t="str">
        <f t="shared" si="1"/>
        <v>hod</v>
      </c>
    </row>
    <row r="14" spans="1:8" x14ac:dyDescent="0.25">
      <c r="A14" s="21" t="s">
        <v>33</v>
      </c>
      <c r="B14" s="21">
        <v>61</v>
      </c>
      <c r="C14" s="22" t="s">
        <v>34</v>
      </c>
      <c r="D14" s="21">
        <v>1975</v>
      </c>
      <c r="E14" s="23" t="s">
        <v>32</v>
      </c>
      <c r="F14" s="24"/>
      <c r="G14" s="25">
        <v>5.347222222222222E-2</v>
      </c>
      <c r="H14" s="22" t="str">
        <f t="shared" si="1"/>
        <v>hod</v>
      </c>
    </row>
    <row r="15" spans="1:8" x14ac:dyDescent="0.25">
      <c r="A15" s="21" t="s">
        <v>35</v>
      </c>
      <c r="B15" s="21">
        <v>22</v>
      </c>
      <c r="C15" s="22" t="s">
        <v>36</v>
      </c>
      <c r="D15" s="21">
        <v>1952</v>
      </c>
      <c r="E15" s="23" t="s">
        <v>15</v>
      </c>
      <c r="F15" s="24"/>
      <c r="G15" s="25">
        <v>5.3587962962962969E-2</v>
      </c>
      <c r="H15" s="22" t="str">
        <f t="shared" si="1"/>
        <v>hod</v>
      </c>
    </row>
    <row r="16" spans="1:8" x14ac:dyDescent="0.25">
      <c r="A16" s="21" t="s">
        <v>37</v>
      </c>
      <c r="B16" s="30">
        <v>43</v>
      </c>
      <c r="C16" s="27" t="s">
        <v>38</v>
      </c>
      <c r="D16" s="28">
        <v>1969</v>
      </c>
      <c r="E16" s="23" t="s">
        <v>15</v>
      </c>
      <c r="F16" s="24"/>
      <c r="G16" s="31">
        <v>5.9027777777777783E-2</v>
      </c>
      <c r="H16" s="22" t="str">
        <f t="shared" si="1"/>
        <v>hod</v>
      </c>
    </row>
    <row r="18" spans="1:8" ht="18.75" x14ac:dyDescent="0.3">
      <c r="A18" s="18" t="s">
        <v>39</v>
      </c>
      <c r="B18" s="18"/>
      <c r="C18" s="18"/>
      <c r="D18" s="32">
        <f>'[1]Věkové kategorie'!$C$2</f>
        <v>2010</v>
      </c>
      <c r="E18" s="19" t="s">
        <v>40</v>
      </c>
      <c r="F18" s="20">
        <f>'[1]Věkové kategorie'!$D$2</f>
        <v>2011</v>
      </c>
      <c r="G18" s="18" t="s">
        <v>41</v>
      </c>
      <c r="H18" s="18"/>
    </row>
    <row r="19" spans="1:8" x14ac:dyDescent="0.25">
      <c r="A19" s="21" t="s">
        <v>13</v>
      </c>
      <c r="B19" s="21">
        <v>4</v>
      </c>
      <c r="C19" s="22" t="s">
        <v>42</v>
      </c>
      <c r="D19" s="21">
        <v>2010</v>
      </c>
      <c r="E19" s="23" t="s">
        <v>43</v>
      </c>
      <c r="F19" s="24"/>
      <c r="G19" s="33">
        <v>0.11388888888888889</v>
      </c>
      <c r="H19" s="22" t="str">
        <f>IF(ISNUMBER(G19), "min", "")</f>
        <v>min</v>
      </c>
    </row>
    <row r="20" spans="1:8" x14ac:dyDescent="0.25">
      <c r="A20" s="21" t="s">
        <v>16</v>
      </c>
      <c r="B20" s="30">
        <v>20</v>
      </c>
      <c r="C20" s="27" t="s">
        <v>44</v>
      </c>
      <c r="D20" s="30">
        <v>2010</v>
      </c>
      <c r="E20" s="34" t="s">
        <v>45</v>
      </c>
      <c r="F20" s="24"/>
      <c r="G20" s="35">
        <v>0.11805555555555557</v>
      </c>
      <c r="H20" s="22" t="str">
        <f t="shared" ref="H20:H40" si="2">IF(ISNUMBER(G20), "min", "")</f>
        <v>min</v>
      </c>
    </row>
    <row r="21" spans="1:8" x14ac:dyDescent="0.25">
      <c r="A21" s="21" t="s">
        <v>18</v>
      </c>
      <c r="B21" s="21">
        <v>7</v>
      </c>
      <c r="C21" s="22" t="s">
        <v>46</v>
      </c>
      <c r="D21" s="21">
        <v>2010</v>
      </c>
      <c r="E21" s="23" t="s">
        <v>47</v>
      </c>
      <c r="F21" s="24"/>
      <c r="G21" s="33">
        <v>0.11875000000000001</v>
      </c>
      <c r="H21" s="22" t="str">
        <f t="shared" si="2"/>
        <v>min</v>
      </c>
    </row>
    <row r="22" spans="1:8" x14ac:dyDescent="0.25">
      <c r="A22" s="21" t="s">
        <v>20</v>
      </c>
      <c r="B22" s="21">
        <v>44</v>
      </c>
      <c r="C22" s="22" t="s">
        <v>48</v>
      </c>
      <c r="D22" s="21">
        <v>2010</v>
      </c>
      <c r="E22" s="23" t="s">
        <v>47</v>
      </c>
      <c r="F22" s="24"/>
      <c r="G22" s="33">
        <v>0.12013888888888889</v>
      </c>
      <c r="H22" s="22" t="str">
        <f t="shared" si="2"/>
        <v>min</v>
      </c>
    </row>
    <row r="23" spans="1:8" x14ac:dyDescent="0.25">
      <c r="A23" s="21" t="s">
        <v>30</v>
      </c>
      <c r="B23" s="21">
        <v>22</v>
      </c>
      <c r="C23" s="22" t="s">
        <v>49</v>
      </c>
      <c r="D23" s="21">
        <v>2010</v>
      </c>
      <c r="E23" s="23" t="s">
        <v>43</v>
      </c>
      <c r="F23" s="24"/>
      <c r="G23" s="33">
        <v>0.12222222222222223</v>
      </c>
      <c r="H23" s="22" t="str">
        <f t="shared" si="2"/>
        <v>min</v>
      </c>
    </row>
    <row r="24" spans="1:8" x14ac:dyDescent="0.25">
      <c r="A24" s="21" t="s">
        <v>33</v>
      </c>
      <c r="B24" s="21">
        <v>12</v>
      </c>
      <c r="C24" s="22" t="s">
        <v>50</v>
      </c>
      <c r="D24" s="21">
        <v>2010</v>
      </c>
      <c r="E24" s="23" t="s">
        <v>43</v>
      </c>
      <c r="F24" s="24"/>
      <c r="G24" s="33">
        <v>0.12708333333333333</v>
      </c>
      <c r="H24" s="22" t="str">
        <f t="shared" si="2"/>
        <v>min</v>
      </c>
    </row>
    <row r="25" spans="1:8" x14ac:dyDescent="0.25">
      <c r="A25" s="21" t="s">
        <v>35</v>
      </c>
      <c r="B25" s="21">
        <v>47</v>
      </c>
      <c r="C25" s="22" t="s">
        <v>51</v>
      </c>
      <c r="D25" s="21">
        <v>2011</v>
      </c>
      <c r="E25" s="23" t="s">
        <v>43</v>
      </c>
      <c r="F25" s="24"/>
      <c r="G25" s="33">
        <v>0.1277777777777778</v>
      </c>
      <c r="H25" s="22" t="str">
        <f t="shared" si="2"/>
        <v>min</v>
      </c>
    </row>
    <row r="26" spans="1:8" x14ac:dyDescent="0.25">
      <c r="A26" s="21" t="s">
        <v>37</v>
      </c>
      <c r="B26" s="21">
        <v>91</v>
      </c>
      <c r="C26" s="22" t="s">
        <v>52</v>
      </c>
      <c r="D26" s="21">
        <v>2010</v>
      </c>
      <c r="E26" s="23" t="s">
        <v>43</v>
      </c>
      <c r="F26" s="24"/>
      <c r="G26" s="33">
        <v>0.12847222222222224</v>
      </c>
      <c r="H26" s="22" t="str">
        <f t="shared" si="2"/>
        <v>min</v>
      </c>
    </row>
    <row r="27" spans="1:8" x14ac:dyDescent="0.25">
      <c r="A27" s="21" t="s">
        <v>53</v>
      </c>
      <c r="B27" s="21">
        <v>99</v>
      </c>
      <c r="C27" s="22" t="s">
        <v>54</v>
      </c>
      <c r="D27" s="21">
        <v>2010</v>
      </c>
      <c r="E27" s="23" t="s">
        <v>47</v>
      </c>
      <c r="F27" s="24"/>
      <c r="G27" s="33">
        <v>0.12847222222222224</v>
      </c>
      <c r="H27" s="22" t="str">
        <f t="shared" si="2"/>
        <v>min</v>
      </c>
    </row>
    <row r="28" spans="1:8" x14ac:dyDescent="0.25">
      <c r="A28" s="21" t="s">
        <v>55</v>
      </c>
      <c r="B28" s="21">
        <v>50</v>
      </c>
      <c r="C28" s="22" t="s">
        <v>56</v>
      </c>
      <c r="D28" s="21">
        <v>2010</v>
      </c>
      <c r="E28" s="23" t="s">
        <v>57</v>
      </c>
      <c r="F28" s="24"/>
      <c r="G28" s="33">
        <v>0.13194444444444445</v>
      </c>
      <c r="H28" s="22" t="str">
        <f t="shared" si="2"/>
        <v>min</v>
      </c>
    </row>
    <row r="29" spans="1:8" x14ac:dyDescent="0.25">
      <c r="A29" s="21" t="s">
        <v>58</v>
      </c>
      <c r="B29" s="21">
        <v>4</v>
      </c>
      <c r="C29" s="22" t="s">
        <v>59</v>
      </c>
      <c r="D29" s="21">
        <v>2010</v>
      </c>
      <c r="E29" s="23" t="s">
        <v>26</v>
      </c>
      <c r="F29" s="24"/>
      <c r="G29" s="33">
        <v>0.13333333333333333</v>
      </c>
      <c r="H29" s="22" t="str">
        <f t="shared" si="2"/>
        <v>min</v>
      </c>
    </row>
    <row r="30" spans="1:8" x14ac:dyDescent="0.25">
      <c r="A30" s="21" t="s">
        <v>60</v>
      </c>
      <c r="B30" s="21">
        <v>53</v>
      </c>
      <c r="C30" s="22" t="s">
        <v>61</v>
      </c>
      <c r="D30" s="21">
        <v>2010</v>
      </c>
      <c r="E30" s="23" t="s">
        <v>43</v>
      </c>
      <c r="F30" s="24"/>
      <c r="G30" s="33">
        <v>0.1423611111111111</v>
      </c>
      <c r="H30" s="22" t="str">
        <f t="shared" si="2"/>
        <v>min</v>
      </c>
    </row>
    <row r="31" spans="1:8" x14ac:dyDescent="0.25">
      <c r="A31" s="21" t="s">
        <v>62</v>
      </c>
      <c r="B31" s="21">
        <v>20</v>
      </c>
      <c r="C31" s="22" t="s">
        <v>63</v>
      </c>
      <c r="D31" s="21">
        <v>2010</v>
      </c>
      <c r="E31" s="23" t="s">
        <v>64</v>
      </c>
      <c r="F31" s="24"/>
      <c r="G31" s="33">
        <v>0.14375000000000002</v>
      </c>
      <c r="H31" s="22" t="str">
        <f t="shared" si="2"/>
        <v>min</v>
      </c>
    </row>
    <row r="32" spans="1:8" x14ac:dyDescent="0.25">
      <c r="A32" s="21" t="s">
        <v>65</v>
      </c>
      <c r="B32" s="21">
        <v>82</v>
      </c>
      <c r="C32" s="22" t="s">
        <v>66</v>
      </c>
      <c r="D32" s="21">
        <v>2011</v>
      </c>
      <c r="E32" s="23" t="s">
        <v>43</v>
      </c>
      <c r="F32" s="24"/>
      <c r="G32" s="33">
        <v>0.15277777777777776</v>
      </c>
      <c r="H32" s="22" t="str">
        <f t="shared" si="2"/>
        <v>min</v>
      </c>
    </row>
    <row r="33" spans="1:8" x14ac:dyDescent="0.25">
      <c r="A33" s="21" t="s">
        <v>67</v>
      </c>
      <c r="B33" s="21">
        <v>74</v>
      </c>
      <c r="C33" s="22" t="s">
        <v>68</v>
      </c>
      <c r="D33" s="21">
        <v>2010</v>
      </c>
      <c r="E33" s="23" t="s">
        <v>43</v>
      </c>
      <c r="F33" s="24"/>
      <c r="G33" s="33">
        <v>0.15347222222222223</v>
      </c>
      <c r="H33" s="22" t="str">
        <f t="shared" si="2"/>
        <v>min</v>
      </c>
    </row>
    <row r="34" spans="1:8" x14ac:dyDescent="0.25">
      <c r="A34" s="21" t="s">
        <v>69</v>
      </c>
      <c r="B34" s="21">
        <v>44</v>
      </c>
      <c r="C34" s="22" t="s">
        <v>70</v>
      </c>
      <c r="D34" s="21">
        <v>2010</v>
      </c>
      <c r="E34" s="23" t="s">
        <v>71</v>
      </c>
      <c r="F34" s="24"/>
      <c r="G34" s="33">
        <v>0.15555555555555556</v>
      </c>
      <c r="H34" s="22" t="str">
        <f t="shared" si="2"/>
        <v>min</v>
      </c>
    </row>
    <row r="35" spans="1:8" x14ac:dyDescent="0.25">
      <c r="A35" s="21" t="s">
        <v>72</v>
      </c>
      <c r="B35" s="36">
        <v>11</v>
      </c>
      <c r="C35" s="37" t="s">
        <v>73</v>
      </c>
      <c r="D35" s="36">
        <v>2011</v>
      </c>
      <c r="E35" s="38" t="s">
        <v>26</v>
      </c>
      <c r="F35" s="24"/>
      <c r="G35" s="33">
        <v>0.15625</v>
      </c>
      <c r="H35" s="22" t="str">
        <f t="shared" si="2"/>
        <v>min</v>
      </c>
    </row>
    <row r="36" spans="1:8" x14ac:dyDescent="0.25">
      <c r="A36" s="21" t="s">
        <v>74</v>
      </c>
      <c r="B36" s="21">
        <v>60</v>
      </c>
      <c r="C36" s="22" t="s">
        <v>75</v>
      </c>
      <c r="D36" s="21">
        <v>2011</v>
      </c>
      <c r="E36" s="23" t="s">
        <v>43</v>
      </c>
      <c r="F36" s="24"/>
      <c r="G36" s="33">
        <v>0.16180555555555556</v>
      </c>
      <c r="H36" s="22" t="str">
        <f t="shared" si="2"/>
        <v>min</v>
      </c>
    </row>
    <row r="37" spans="1:8" x14ac:dyDescent="0.25">
      <c r="A37" s="21" t="s">
        <v>76</v>
      </c>
      <c r="B37" s="21">
        <v>27</v>
      </c>
      <c r="C37" s="22" t="s">
        <v>77</v>
      </c>
      <c r="D37" s="21">
        <v>2011</v>
      </c>
      <c r="E37" s="23" t="s">
        <v>78</v>
      </c>
      <c r="F37" s="24"/>
      <c r="G37" s="33">
        <v>0.16527777777777777</v>
      </c>
      <c r="H37" s="22" t="str">
        <f t="shared" si="2"/>
        <v>min</v>
      </c>
    </row>
    <row r="38" spans="1:8" x14ac:dyDescent="0.25">
      <c r="A38" s="21" t="s">
        <v>79</v>
      </c>
      <c r="B38" s="21">
        <v>15</v>
      </c>
      <c r="C38" s="22" t="s">
        <v>80</v>
      </c>
      <c r="D38" s="21">
        <v>2011</v>
      </c>
      <c r="E38" s="23" t="s">
        <v>81</v>
      </c>
      <c r="F38" s="24"/>
      <c r="G38" s="33">
        <v>0.17222222222222225</v>
      </c>
      <c r="H38" s="22" t="str">
        <f t="shared" si="2"/>
        <v>min</v>
      </c>
    </row>
    <row r="39" spans="1:8" x14ac:dyDescent="0.25">
      <c r="A39" s="21" t="s">
        <v>82</v>
      </c>
      <c r="B39" s="21">
        <v>96</v>
      </c>
      <c r="C39" s="22" t="s">
        <v>83</v>
      </c>
      <c r="D39" s="21">
        <v>2011</v>
      </c>
      <c r="E39" s="23" t="s">
        <v>84</v>
      </c>
      <c r="F39" s="24"/>
      <c r="G39" s="33">
        <v>0.19236111111111112</v>
      </c>
      <c r="H39" s="22" t="str">
        <f t="shared" si="2"/>
        <v>min</v>
      </c>
    </row>
    <row r="40" spans="1:8" x14ac:dyDescent="0.25">
      <c r="A40" s="21" t="s">
        <v>85</v>
      </c>
      <c r="B40" s="21">
        <v>23</v>
      </c>
      <c r="C40" s="22" t="s">
        <v>86</v>
      </c>
      <c r="D40" s="21">
        <v>2010</v>
      </c>
      <c r="E40" s="23" t="s">
        <v>43</v>
      </c>
      <c r="F40" s="24"/>
      <c r="G40" s="39" t="s">
        <v>87</v>
      </c>
      <c r="H40" s="22" t="str">
        <f t="shared" si="2"/>
        <v/>
      </c>
    </row>
    <row r="41" spans="1:8" ht="121.5" customHeight="1" x14ac:dyDescent="0.25"/>
    <row r="42" spans="1:8" ht="18.75" x14ac:dyDescent="0.3">
      <c r="A42" s="18" t="s">
        <v>88</v>
      </c>
      <c r="B42" s="18"/>
      <c r="C42" s="18"/>
      <c r="D42" s="32">
        <f>'[2]Věkové kategorie'!$C$3</f>
        <v>2010</v>
      </c>
      <c r="E42" s="19" t="s">
        <v>40</v>
      </c>
      <c r="F42" s="20">
        <f>'[2]Věkové kategorie'!$D$3</f>
        <v>2011</v>
      </c>
      <c r="G42" s="18" t="s">
        <v>41</v>
      </c>
      <c r="H42" s="18"/>
    </row>
    <row r="43" spans="1:8" x14ac:dyDescent="0.25">
      <c r="A43" s="21" t="s">
        <v>13</v>
      </c>
      <c r="B43" s="21">
        <v>5</v>
      </c>
      <c r="C43" s="22" t="s">
        <v>89</v>
      </c>
      <c r="D43" s="21">
        <v>2010</v>
      </c>
      <c r="E43" s="23" t="s">
        <v>47</v>
      </c>
      <c r="F43" s="23"/>
      <c r="G43" s="33">
        <v>0.10833333333333334</v>
      </c>
      <c r="H43" s="22" t="str">
        <f>IF(ISNUMBER(G43), "min", "")</f>
        <v>min</v>
      </c>
    </row>
    <row r="44" spans="1:8" x14ac:dyDescent="0.25">
      <c r="A44" s="21" t="s">
        <v>16</v>
      </c>
      <c r="B44" s="21">
        <v>77</v>
      </c>
      <c r="C44" s="22" t="s">
        <v>90</v>
      </c>
      <c r="D44" s="21">
        <v>2010</v>
      </c>
      <c r="E44" s="23" t="s">
        <v>43</v>
      </c>
      <c r="F44" s="23"/>
      <c r="G44" s="33">
        <v>0.11875000000000001</v>
      </c>
      <c r="H44" s="22" t="str">
        <f t="shared" ref="H44:H56" si="3">IF(ISNUMBER(G44), "min", "")</f>
        <v>min</v>
      </c>
    </row>
    <row r="45" spans="1:8" x14ac:dyDescent="0.25">
      <c r="A45" s="21" t="s">
        <v>18</v>
      </c>
      <c r="B45" s="21">
        <v>52</v>
      </c>
      <c r="C45" s="22" t="s">
        <v>91</v>
      </c>
      <c r="D45" s="21">
        <v>2010</v>
      </c>
      <c r="E45" s="23" t="s">
        <v>43</v>
      </c>
      <c r="F45" s="23"/>
      <c r="G45" s="33">
        <v>0.12013888888888889</v>
      </c>
      <c r="H45" s="22" t="str">
        <f t="shared" si="3"/>
        <v>min</v>
      </c>
    </row>
    <row r="46" spans="1:8" x14ac:dyDescent="0.25">
      <c r="A46" s="21" t="s">
        <v>20</v>
      </c>
      <c r="B46" s="21">
        <v>46</v>
      </c>
      <c r="C46" s="22" t="s">
        <v>92</v>
      </c>
      <c r="D46" s="21">
        <v>2010</v>
      </c>
      <c r="E46" s="23" t="s">
        <v>93</v>
      </c>
      <c r="F46" s="23"/>
      <c r="G46" s="33">
        <v>0.12569444444444444</v>
      </c>
      <c r="H46" s="22" t="str">
        <f t="shared" si="3"/>
        <v>min</v>
      </c>
    </row>
    <row r="47" spans="1:8" x14ac:dyDescent="0.25">
      <c r="A47" s="21" t="s">
        <v>30</v>
      </c>
      <c r="B47" s="21">
        <v>32</v>
      </c>
      <c r="C47" s="22" t="s">
        <v>94</v>
      </c>
      <c r="D47" s="21">
        <v>2011</v>
      </c>
      <c r="E47" s="23" t="s">
        <v>26</v>
      </c>
      <c r="F47" s="23"/>
      <c r="G47" s="33">
        <v>0.12847222222222224</v>
      </c>
      <c r="H47" s="22" t="str">
        <f t="shared" si="3"/>
        <v>min</v>
      </c>
    </row>
    <row r="48" spans="1:8" x14ac:dyDescent="0.25">
      <c r="A48" s="21" t="s">
        <v>33</v>
      </c>
      <c r="B48" s="30">
        <v>97</v>
      </c>
      <c r="C48" s="27" t="s">
        <v>95</v>
      </c>
      <c r="D48" s="30">
        <v>2011</v>
      </c>
      <c r="E48" s="34" t="s">
        <v>43</v>
      </c>
      <c r="F48" s="34"/>
      <c r="G48" s="35">
        <v>0.12916666666666668</v>
      </c>
      <c r="H48" s="22" t="str">
        <f t="shared" si="3"/>
        <v>min</v>
      </c>
    </row>
    <row r="49" spans="1:8" x14ac:dyDescent="0.25">
      <c r="A49" s="21" t="s">
        <v>35</v>
      </c>
      <c r="B49" s="21">
        <v>13</v>
      </c>
      <c r="C49" s="22" t="s">
        <v>96</v>
      </c>
      <c r="D49" s="21">
        <v>2011</v>
      </c>
      <c r="E49" s="23" t="s">
        <v>97</v>
      </c>
      <c r="F49" s="23"/>
      <c r="G49" s="33">
        <v>0.13055555555555556</v>
      </c>
      <c r="H49" s="22" t="str">
        <f t="shared" si="3"/>
        <v>min</v>
      </c>
    </row>
    <row r="50" spans="1:8" x14ac:dyDescent="0.25">
      <c r="A50" s="21" t="s">
        <v>37</v>
      </c>
      <c r="B50" s="21">
        <v>40</v>
      </c>
      <c r="C50" s="22" t="s">
        <v>98</v>
      </c>
      <c r="D50" s="21">
        <v>2011</v>
      </c>
      <c r="E50" s="23" t="s">
        <v>26</v>
      </c>
      <c r="F50" s="23"/>
      <c r="G50" s="33">
        <v>0.13680555555555554</v>
      </c>
      <c r="H50" s="22" t="str">
        <f t="shared" si="3"/>
        <v>min</v>
      </c>
    </row>
    <row r="51" spans="1:8" x14ac:dyDescent="0.25">
      <c r="A51" s="21" t="s">
        <v>53</v>
      </c>
      <c r="B51" s="21">
        <v>16</v>
      </c>
      <c r="C51" s="22" t="s">
        <v>99</v>
      </c>
      <c r="D51" s="21">
        <v>2010</v>
      </c>
      <c r="E51" s="23" t="s">
        <v>43</v>
      </c>
      <c r="F51" s="23"/>
      <c r="G51" s="33">
        <v>0.13958333333333334</v>
      </c>
      <c r="H51" s="22" t="str">
        <f t="shared" si="3"/>
        <v>min</v>
      </c>
    </row>
    <row r="52" spans="1:8" x14ac:dyDescent="0.25">
      <c r="A52" s="21" t="s">
        <v>55</v>
      </c>
      <c r="B52" s="21">
        <v>42</v>
      </c>
      <c r="C52" s="22" t="s">
        <v>100</v>
      </c>
      <c r="D52" s="21">
        <v>2010</v>
      </c>
      <c r="E52" s="23" t="s">
        <v>43</v>
      </c>
      <c r="F52" s="23"/>
      <c r="G52" s="33">
        <v>0.1423611111111111</v>
      </c>
      <c r="H52" s="22" t="str">
        <f t="shared" si="3"/>
        <v>min</v>
      </c>
    </row>
    <row r="53" spans="1:8" x14ac:dyDescent="0.25">
      <c r="A53" s="21" t="s">
        <v>58</v>
      </c>
      <c r="B53" s="21">
        <v>79</v>
      </c>
      <c r="C53" s="22" t="s">
        <v>101</v>
      </c>
      <c r="D53" s="21">
        <v>2011</v>
      </c>
      <c r="E53" s="23" t="s">
        <v>43</v>
      </c>
      <c r="F53" s="23"/>
      <c r="G53" s="33">
        <v>0.15</v>
      </c>
      <c r="H53" s="22" t="str">
        <f t="shared" si="3"/>
        <v>min</v>
      </c>
    </row>
    <row r="54" spans="1:8" x14ac:dyDescent="0.25">
      <c r="A54" s="21" t="s">
        <v>60</v>
      </c>
      <c r="B54" s="21">
        <v>60</v>
      </c>
      <c r="C54" s="22" t="s">
        <v>102</v>
      </c>
      <c r="D54" s="21">
        <v>2010</v>
      </c>
      <c r="E54" s="23" t="s">
        <v>103</v>
      </c>
      <c r="F54" s="23"/>
      <c r="G54" s="33">
        <v>0.15694444444444444</v>
      </c>
      <c r="H54" s="22" t="str">
        <f t="shared" si="3"/>
        <v>min</v>
      </c>
    </row>
    <row r="55" spans="1:8" x14ac:dyDescent="0.25">
      <c r="A55" s="21" t="s">
        <v>62</v>
      </c>
      <c r="B55" s="36">
        <v>28</v>
      </c>
      <c r="C55" s="22" t="s">
        <v>104</v>
      </c>
      <c r="D55" s="21">
        <v>2010</v>
      </c>
      <c r="E55" s="23" t="s">
        <v>43</v>
      </c>
      <c r="F55" s="23"/>
      <c r="G55" s="33">
        <v>0.17291666666666669</v>
      </c>
      <c r="H55" s="22" t="str">
        <f t="shared" si="3"/>
        <v>min</v>
      </c>
    </row>
    <row r="56" spans="1:8" x14ac:dyDescent="0.25">
      <c r="A56" s="21" t="s">
        <v>65</v>
      </c>
      <c r="B56" s="21">
        <v>22</v>
      </c>
      <c r="C56" s="22" t="s">
        <v>105</v>
      </c>
      <c r="D56" s="21">
        <v>2011</v>
      </c>
      <c r="E56" s="23" t="s">
        <v>26</v>
      </c>
      <c r="F56" s="23"/>
      <c r="G56" s="39" t="s">
        <v>106</v>
      </c>
      <c r="H56" s="22" t="str">
        <f t="shared" si="3"/>
        <v/>
      </c>
    </row>
    <row r="58" spans="1:8" ht="18.75" x14ac:dyDescent="0.3">
      <c r="A58" s="18" t="s">
        <v>107</v>
      </c>
      <c r="B58" s="18"/>
      <c r="C58" s="18"/>
      <c r="D58" s="19">
        <f>'[1]Věkové kategorie'!$C$4</f>
        <v>2008</v>
      </c>
      <c r="E58" s="19" t="s">
        <v>40</v>
      </c>
      <c r="F58" s="20">
        <f>'[1]Věkové kategorie'!$D$4</f>
        <v>2009</v>
      </c>
      <c r="G58" s="18" t="s">
        <v>41</v>
      </c>
      <c r="H58" s="18"/>
    </row>
    <row r="59" spans="1:8" x14ac:dyDescent="0.25">
      <c r="A59" s="21" t="s">
        <v>13</v>
      </c>
      <c r="B59" s="21">
        <v>96</v>
      </c>
      <c r="C59" s="22" t="s">
        <v>108</v>
      </c>
      <c r="D59" s="40">
        <v>2008</v>
      </c>
      <c r="E59" s="23" t="s">
        <v>43</v>
      </c>
      <c r="F59" s="24"/>
      <c r="G59" s="33">
        <v>0.10277777777777779</v>
      </c>
      <c r="H59" s="22" t="str">
        <f>IF(ISNUMBER(G59), "min", "")</f>
        <v>min</v>
      </c>
    </row>
    <row r="60" spans="1:8" x14ac:dyDescent="0.25">
      <c r="A60" s="21" t="s">
        <v>16</v>
      </c>
      <c r="B60" s="21">
        <v>93</v>
      </c>
      <c r="C60" s="22" t="s">
        <v>109</v>
      </c>
      <c r="D60" s="40">
        <v>2008</v>
      </c>
      <c r="E60" s="23" t="s">
        <v>110</v>
      </c>
      <c r="F60" s="24"/>
      <c r="G60" s="33">
        <v>0.10555555555555556</v>
      </c>
      <c r="H60" s="22" t="str">
        <f t="shared" ref="H60:H71" si="4">IF(ISNUMBER(G60), "min", "")</f>
        <v>min</v>
      </c>
    </row>
    <row r="61" spans="1:8" x14ac:dyDescent="0.25">
      <c r="A61" s="21" t="s">
        <v>18</v>
      </c>
      <c r="B61" s="21">
        <v>73</v>
      </c>
      <c r="C61" s="22" t="s">
        <v>111</v>
      </c>
      <c r="D61" s="21">
        <v>2008</v>
      </c>
      <c r="E61" s="23" t="s">
        <v>112</v>
      </c>
      <c r="F61" s="24"/>
      <c r="G61" s="33">
        <v>0.10625</v>
      </c>
      <c r="H61" s="22" t="str">
        <f t="shared" si="4"/>
        <v>min</v>
      </c>
    </row>
    <row r="62" spans="1:8" x14ac:dyDescent="0.25">
      <c r="A62" s="21" t="s">
        <v>20</v>
      </c>
      <c r="B62" s="21">
        <v>30</v>
      </c>
      <c r="C62" s="22" t="s">
        <v>113</v>
      </c>
      <c r="D62" s="40">
        <v>2009</v>
      </c>
      <c r="E62" s="23" t="s">
        <v>47</v>
      </c>
      <c r="F62" s="24"/>
      <c r="G62" s="33">
        <v>0.10694444444444444</v>
      </c>
      <c r="H62" s="22" t="str">
        <f t="shared" si="4"/>
        <v>min</v>
      </c>
    </row>
    <row r="63" spans="1:8" x14ac:dyDescent="0.25">
      <c r="A63" s="21" t="s">
        <v>30</v>
      </c>
      <c r="B63" s="30">
        <v>81</v>
      </c>
      <c r="C63" s="27" t="s">
        <v>114</v>
      </c>
      <c r="D63" s="28">
        <v>2008</v>
      </c>
      <c r="E63" s="41" t="s">
        <v>112</v>
      </c>
      <c r="F63" s="24"/>
      <c r="G63" s="35">
        <v>0.11319444444444444</v>
      </c>
      <c r="H63" s="22" t="str">
        <f t="shared" si="4"/>
        <v>min</v>
      </c>
    </row>
    <row r="64" spans="1:8" x14ac:dyDescent="0.25">
      <c r="A64" s="21" t="s">
        <v>33</v>
      </c>
      <c r="B64" s="21">
        <v>5</v>
      </c>
      <c r="C64" s="22" t="s">
        <v>115</v>
      </c>
      <c r="D64" s="40">
        <v>2008</v>
      </c>
      <c r="E64" s="23" t="s">
        <v>116</v>
      </c>
      <c r="F64" s="24"/>
      <c r="G64" s="33">
        <v>0.12013888888888889</v>
      </c>
      <c r="H64" s="22" t="str">
        <f t="shared" si="4"/>
        <v>min</v>
      </c>
    </row>
    <row r="65" spans="1:8" x14ac:dyDescent="0.25">
      <c r="A65" s="21" t="s">
        <v>35</v>
      </c>
      <c r="B65" s="21">
        <v>97</v>
      </c>
      <c r="C65" s="22" t="s">
        <v>117</v>
      </c>
      <c r="D65" s="40">
        <v>2008</v>
      </c>
      <c r="E65" s="23" t="s">
        <v>43</v>
      </c>
      <c r="F65" s="24"/>
      <c r="G65" s="33">
        <v>0.12013888888888889</v>
      </c>
      <c r="H65" s="22" t="str">
        <f t="shared" si="4"/>
        <v>min</v>
      </c>
    </row>
    <row r="66" spans="1:8" x14ac:dyDescent="0.25">
      <c r="A66" s="21" t="s">
        <v>37</v>
      </c>
      <c r="B66" s="36">
        <v>25</v>
      </c>
      <c r="C66" s="22" t="s">
        <v>118</v>
      </c>
      <c r="D66" s="40">
        <v>2009</v>
      </c>
      <c r="E66" s="23" t="s">
        <v>43</v>
      </c>
      <c r="F66" s="24"/>
      <c r="G66" s="33">
        <v>0.12291666666666667</v>
      </c>
      <c r="H66" s="22" t="str">
        <f t="shared" si="4"/>
        <v>min</v>
      </c>
    </row>
    <row r="67" spans="1:8" x14ac:dyDescent="0.25">
      <c r="A67" s="21" t="s">
        <v>53</v>
      </c>
      <c r="B67" s="21">
        <v>95</v>
      </c>
      <c r="C67" s="22" t="s">
        <v>119</v>
      </c>
      <c r="D67" s="40">
        <v>2008</v>
      </c>
      <c r="E67" s="23" t="s">
        <v>43</v>
      </c>
      <c r="F67" s="24"/>
      <c r="G67" s="33">
        <v>0.125</v>
      </c>
      <c r="H67" s="22" t="str">
        <f t="shared" si="4"/>
        <v>min</v>
      </c>
    </row>
    <row r="68" spans="1:8" x14ac:dyDescent="0.25">
      <c r="A68" s="21" t="s">
        <v>55</v>
      </c>
      <c r="B68" s="21">
        <v>72</v>
      </c>
      <c r="C68" s="22" t="s">
        <v>120</v>
      </c>
      <c r="D68" s="40">
        <v>2009</v>
      </c>
      <c r="E68" s="23" t="s">
        <v>121</v>
      </c>
      <c r="F68" s="24"/>
      <c r="G68" s="33">
        <v>0.12638888888888888</v>
      </c>
      <c r="H68" s="22" t="str">
        <f t="shared" si="4"/>
        <v>min</v>
      </c>
    </row>
    <row r="69" spans="1:8" x14ac:dyDescent="0.25">
      <c r="A69" s="21" t="s">
        <v>58</v>
      </c>
      <c r="B69" s="21">
        <v>32</v>
      </c>
      <c r="C69" s="22" t="s">
        <v>122</v>
      </c>
      <c r="D69" s="40">
        <v>2009</v>
      </c>
      <c r="E69" s="23" t="s">
        <v>97</v>
      </c>
      <c r="F69" s="24"/>
      <c r="G69" s="33">
        <v>0.12986111111111112</v>
      </c>
      <c r="H69" s="22" t="str">
        <f t="shared" si="4"/>
        <v>min</v>
      </c>
    </row>
    <row r="70" spans="1:8" x14ac:dyDescent="0.25">
      <c r="A70" s="21" t="s">
        <v>60</v>
      </c>
      <c r="B70" s="21">
        <v>51</v>
      </c>
      <c r="C70" s="22" t="s">
        <v>123</v>
      </c>
      <c r="D70" s="40">
        <v>2008</v>
      </c>
      <c r="E70" s="23" t="s">
        <v>124</v>
      </c>
      <c r="F70" s="24"/>
      <c r="G70" s="33">
        <v>0.15555555555555556</v>
      </c>
      <c r="H70" s="22" t="str">
        <f t="shared" si="4"/>
        <v>min</v>
      </c>
    </row>
    <row r="71" spans="1:8" x14ac:dyDescent="0.25">
      <c r="A71" s="21" t="s">
        <v>62</v>
      </c>
      <c r="B71" s="21">
        <v>16</v>
      </c>
      <c r="C71" s="22" t="s">
        <v>125</v>
      </c>
      <c r="D71" s="40">
        <v>2008</v>
      </c>
      <c r="E71" s="23" t="s">
        <v>43</v>
      </c>
      <c r="F71" s="24"/>
      <c r="G71" s="39" t="s">
        <v>106</v>
      </c>
      <c r="H71" s="22" t="str">
        <f t="shared" si="4"/>
        <v/>
      </c>
    </row>
    <row r="73" spans="1:8" ht="18.75" x14ac:dyDescent="0.3">
      <c r="A73" s="18" t="s">
        <v>126</v>
      </c>
      <c r="B73" s="18"/>
      <c r="C73" s="18"/>
      <c r="D73" s="19">
        <f>'[2]Věkové kategorie'!$C$5</f>
        <v>2008</v>
      </c>
      <c r="E73" s="19" t="s">
        <v>40</v>
      </c>
      <c r="F73" s="20">
        <f>'[2]Věkové kategorie'!$D$5</f>
        <v>2009</v>
      </c>
      <c r="G73" s="18" t="s">
        <v>41</v>
      </c>
      <c r="H73" s="18"/>
    </row>
    <row r="74" spans="1:8" x14ac:dyDescent="0.25">
      <c r="A74" s="21" t="s">
        <v>13</v>
      </c>
      <c r="B74" s="21">
        <v>51</v>
      </c>
      <c r="C74" s="22" t="s">
        <v>127</v>
      </c>
      <c r="D74" s="40">
        <v>2008</v>
      </c>
      <c r="E74" s="23" t="s">
        <v>47</v>
      </c>
      <c r="F74" s="24"/>
      <c r="G74" s="42">
        <v>9.8611111111111108E-2</v>
      </c>
      <c r="H74" s="22" t="str">
        <f>IF(ISNUMBER(G74), "min", "")</f>
        <v>min</v>
      </c>
    </row>
    <row r="75" spans="1:8" x14ac:dyDescent="0.25">
      <c r="A75" s="21" t="s">
        <v>16</v>
      </c>
      <c r="B75" s="30">
        <v>87</v>
      </c>
      <c r="C75" s="27" t="s">
        <v>128</v>
      </c>
      <c r="D75" s="28">
        <v>2008</v>
      </c>
      <c r="E75" s="41" t="s">
        <v>43</v>
      </c>
      <c r="F75" s="24"/>
      <c r="G75" s="35">
        <v>9.9999999999999992E-2</v>
      </c>
      <c r="H75" s="22" t="str">
        <f t="shared" ref="H75:H88" si="5">IF(ISNUMBER(G75), "min", "")</f>
        <v>min</v>
      </c>
    </row>
    <row r="76" spans="1:8" x14ac:dyDescent="0.25">
      <c r="A76" s="21" t="s">
        <v>18</v>
      </c>
      <c r="B76" s="21">
        <v>62</v>
      </c>
      <c r="C76" s="22" t="s">
        <v>129</v>
      </c>
      <c r="D76" s="40">
        <v>2008</v>
      </c>
      <c r="E76" s="23" t="s">
        <v>130</v>
      </c>
      <c r="F76" s="24"/>
      <c r="G76" s="33">
        <v>0.10416666666666667</v>
      </c>
      <c r="H76" s="22" t="str">
        <f t="shared" si="5"/>
        <v>min</v>
      </c>
    </row>
    <row r="77" spans="1:8" x14ac:dyDescent="0.25">
      <c r="A77" s="21" t="s">
        <v>20</v>
      </c>
      <c r="B77" s="21">
        <v>70</v>
      </c>
      <c r="C77" s="22" t="s">
        <v>131</v>
      </c>
      <c r="D77" s="40">
        <v>2009</v>
      </c>
      <c r="E77" s="23" t="s">
        <v>132</v>
      </c>
      <c r="F77" s="24"/>
      <c r="G77" s="33">
        <v>0.10902777777777778</v>
      </c>
      <c r="H77" s="22" t="str">
        <f t="shared" si="5"/>
        <v>min</v>
      </c>
    </row>
    <row r="78" spans="1:8" x14ac:dyDescent="0.25">
      <c r="A78" s="21" t="s">
        <v>30</v>
      </c>
      <c r="B78" s="21">
        <v>87</v>
      </c>
      <c r="C78" s="22" t="s">
        <v>133</v>
      </c>
      <c r="D78" s="40">
        <v>2009</v>
      </c>
      <c r="E78" s="23" t="s">
        <v>43</v>
      </c>
      <c r="F78" s="24"/>
      <c r="G78" s="33">
        <v>0.10972222222222222</v>
      </c>
      <c r="H78" s="22" t="str">
        <f t="shared" si="5"/>
        <v>min</v>
      </c>
    </row>
    <row r="79" spans="1:8" x14ac:dyDescent="0.25">
      <c r="A79" s="21" t="s">
        <v>33</v>
      </c>
      <c r="B79" s="21">
        <v>95</v>
      </c>
      <c r="C79" s="22" t="s">
        <v>134</v>
      </c>
      <c r="D79" s="40">
        <v>2009</v>
      </c>
      <c r="E79" s="23" t="s">
        <v>43</v>
      </c>
      <c r="F79" s="24"/>
      <c r="G79" s="33">
        <v>0.1125</v>
      </c>
      <c r="H79" s="22" t="str">
        <f t="shared" si="5"/>
        <v>min</v>
      </c>
    </row>
    <row r="80" spans="1:8" x14ac:dyDescent="0.25">
      <c r="A80" s="21" t="s">
        <v>35</v>
      </c>
      <c r="B80" s="21">
        <v>61</v>
      </c>
      <c r="C80" s="22" t="s">
        <v>135</v>
      </c>
      <c r="D80" s="40">
        <v>2008</v>
      </c>
      <c r="E80" s="23" t="s">
        <v>97</v>
      </c>
      <c r="F80" s="24"/>
      <c r="G80" s="33">
        <v>0.12083333333333333</v>
      </c>
      <c r="H80" s="22" t="str">
        <f t="shared" si="5"/>
        <v>min</v>
      </c>
    </row>
    <row r="81" spans="1:8" x14ac:dyDescent="0.25">
      <c r="A81" s="21" t="s">
        <v>37</v>
      </c>
      <c r="B81" s="21">
        <v>111</v>
      </c>
      <c r="C81" s="22" t="s">
        <v>136</v>
      </c>
      <c r="D81" s="40">
        <v>2009</v>
      </c>
      <c r="E81" s="23" t="s">
        <v>137</v>
      </c>
      <c r="F81" s="24"/>
      <c r="G81" s="33">
        <v>0.12083333333333333</v>
      </c>
      <c r="H81" s="22" t="str">
        <f t="shared" si="5"/>
        <v>min</v>
      </c>
    </row>
    <row r="82" spans="1:8" x14ac:dyDescent="0.25">
      <c r="A82" s="21" t="s">
        <v>53</v>
      </c>
      <c r="B82" s="21">
        <v>66</v>
      </c>
      <c r="C82" s="22" t="s">
        <v>138</v>
      </c>
      <c r="D82" s="40">
        <v>2009</v>
      </c>
      <c r="E82" s="23" t="s">
        <v>47</v>
      </c>
      <c r="F82" s="24"/>
      <c r="G82" s="33">
        <v>0.12430555555555556</v>
      </c>
      <c r="H82" s="22" t="str">
        <f t="shared" si="5"/>
        <v>min</v>
      </c>
    </row>
    <row r="83" spans="1:8" x14ac:dyDescent="0.25">
      <c r="A83" s="21" t="s">
        <v>55</v>
      </c>
      <c r="B83" s="21">
        <v>110</v>
      </c>
      <c r="C83" s="22" t="s">
        <v>139</v>
      </c>
      <c r="D83" s="21">
        <v>2008</v>
      </c>
      <c r="E83" s="23" t="s">
        <v>140</v>
      </c>
      <c r="F83" s="24"/>
      <c r="G83" s="33">
        <v>0.12638888888888888</v>
      </c>
      <c r="H83" s="22" t="str">
        <f t="shared" si="5"/>
        <v>min</v>
      </c>
    </row>
    <row r="84" spans="1:8" x14ac:dyDescent="0.25">
      <c r="A84" s="21" t="s">
        <v>58</v>
      </c>
      <c r="B84" s="21">
        <v>29</v>
      </c>
      <c r="C84" s="22" t="s">
        <v>141</v>
      </c>
      <c r="D84" s="40">
        <v>2009</v>
      </c>
      <c r="E84" s="23" t="s">
        <v>47</v>
      </c>
      <c r="F84" s="24"/>
      <c r="G84" s="33">
        <v>0.1277777777777778</v>
      </c>
      <c r="H84" s="22" t="str">
        <f t="shared" si="5"/>
        <v>min</v>
      </c>
    </row>
    <row r="85" spans="1:8" x14ac:dyDescent="0.25">
      <c r="A85" s="21" t="s">
        <v>60</v>
      </c>
      <c r="B85" s="21">
        <v>75</v>
      </c>
      <c r="C85" s="22" t="s">
        <v>142</v>
      </c>
      <c r="D85" s="40">
        <v>2008</v>
      </c>
      <c r="E85" s="23" t="s">
        <v>57</v>
      </c>
      <c r="F85" s="24"/>
      <c r="G85" s="33">
        <v>0.12916666666666668</v>
      </c>
      <c r="H85" s="22" t="str">
        <f t="shared" si="5"/>
        <v>min</v>
      </c>
    </row>
    <row r="86" spans="1:8" x14ac:dyDescent="0.25">
      <c r="A86" s="21" t="s">
        <v>62</v>
      </c>
      <c r="B86" s="21">
        <v>92</v>
      </c>
      <c r="C86" s="22" t="s">
        <v>143</v>
      </c>
      <c r="D86" s="40">
        <v>2008</v>
      </c>
      <c r="E86" s="23" t="s">
        <v>81</v>
      </c>
      <c r="F86" s="24"/>
      <c r="G86" s="33">
        <v>0.13472222222222222</v>
      </c>
      <c r="H86" s="22" t="str">
        <f t="shared" si="5"/>
        <v>min</v>
      </c>
    </row>
    <row r="87" spans="1:8" x14ac:dyDescent="0.25">
      <c r="A87" s="21" t="s">
        <v>65</v>
      </c>
      <c r="B87" s="21">
        <v>10</v>
      </c>
      <c r="C87" s="22" t="s">
        <v>144</v>
      </c>
      <c r="D87" s="40">
        <v>2009</v>
      </c>
      <c r="E87" s="23" t="s">
        <v>26</v>
      </c>
      <c r="F87" s="24"/>
      <c r="G87" s="33">
        <v>0.13472222222222222</v>
      </c>
      <c r="H87" s="22" t="str">
        <f t="shared" si="5"/>
        <v>min</v>
      </c>
    </row>
    <row r="88" spans="1:8" x14ac:dyDescent="0.25">
      <c r="A88" s="21" t="s">
        <v>67</v>
      </c>
      <c r="B88" s="36">
        <v>56</v>
      </c>
      <c r="C88" s="22" t="s">
        <v>145</v>
      </c>
      <c r="D88" s="40">
        <v>2009</v>
      </c>
      <c r="E88" s="38" t="s">
        <v>26</v>
      </c>
      <c r="F88" s="24"/>
      <c r="G88" s="33">
        <v>0.13749999999999998</v>
      </c>
      <c r="H88" s="22" t="str">
        <f t="shared" si="5"/>
        <v>min</v>
      </c>
    </row>
    <row r="89" spans="1:8" ht="33" customHeight="1" x14ac:dyDescent="0.25"/>
    <row r="90" spans="1:8" ht="18.75" x14ac:dyDescent="0.3">
      <c r="A90" s="18" t="s">
        <v>146</v>
      </c>
      <c r="B90" s="18"/>
      <c r="C90" s="18"/>
      <c r="D90" s="19">
        <f>'[1]Věkové kategorie'!$C$6</f>
        <v>2006</v>
      </c>
      <c r="E90" s="19" t="s">
        <v>40</v>
      </c>
      <c r="F90" s="20">
        <f>'[1]Věkové kategorie'!$D$6</f>
        <v>2007</v>
      </c>
      <c r="G90" s="18" t="s">
        <v>41</v>
      </c>
      <c r="H90" s="18"/>
    </row>
    <row r="91" spans="1:8" x14ac:dyDescent="0.25">
      <c r="A91" s="21" t="s">
        <v>13</v>
      </c>
      <c r="B91" s="21">
        <v>91</v>
      </c>
      <c r="C91" s="22" t="s">
        <v>147</v>
      </c>
      <c r="D91" s="40">
        <v>2006</v>
      </c>
      <c r="E91" s="23" t="s">
        <v>43</v>
      </c>
      <c r="F91" s="24"/>
      <c r="G91" s="33">
        <v>9.6527777777777768E-2</v>
      </c>
      <c r="H91" s="22" t="str">
        <f>IF(ISNUMBER(G91), "min", "")</f>
        <v>min</v>
      </c>
    </row>
    <row r="92" spans="1:8" x14ac:dyDescent="0.25">
      <c r="A92" s="21" t="s">
        <v>16</v>
      </c>
      <c r="B92" s="21">
        <v>12</v>
      </c>
      <c r="C92" s="22" t="s">
        <v>148</v>
      </c>
      <c r="D92" s="40">
        <v>2007</v>
      </c>
      <c r="E92" s="23" t="s">
        <v>149</v>
      </c>
      <c r="F92" s="24"/>
      <c r="G92" s="33">
        <v>9.930555555555555E-2</v>
      </c>
      <c r="H92" s="22" t="str">
        <f t="shared" ref="H92:H106" si="6">IF(ISNUMBER(G92), "min", "")</f>
        <v>min</v>
      </c>
    </row>
    <row r="93" spans="1:8" x14ac:dyDescent="0.25">
      <c r="A93" s="21" t="s">
        <v>18</v>
      </c>
      <c r="B93" s="21">
        <v>123</v>
      </c>
      <c r="C93" s="22" t="s">
        <v>150</v>
      </c>
      <c r="D93" s="40">
        <v>2007</v>
      </c>
      <c r="E93" s="23" t="s">
        <v>43</v>
      </c>
      <c r="F93" s="24"/>
      <c r="G93" s="33">
        <v>0.10069444444444443</v>
      </c>
      <c r="H93" s="22" t="str">
        <f t="shared" si="6"/>
        <v>min</v>
      </c>
    </row>
    <row r="94" spans="1:8" x14ac:dyDescent="0.25">
      <c r="A94" s="21" t="s">
        <v>20</v>
      </c>
      <c r="B94" s="21">
        <v>14</v>
      </c>
      <c r="C94" s="22" t="s">
        <v>151</v>
      </c>
      <c r="D94" s="40">
        <v>2006</v>
      </c>
      <c r="E94" s="23" t="s">
        <v>43</v>
      </c>
      <c r="F94" s="24"/>
      <c r="G94" s="33">
        <v>0.10555555555555556</v>
      </c>
      <c r="H94" s="22" t="str">
        <f t="shared" si="6"/>
        <v>min</v>
      </c>
    </row>
    <row r="95" spans="1:8" x14ac:dyDescent="0.25">
      <c r="A95" s="21" t="s">
        <v>30</v>
      </c>
      <c r="B95" s="21">
        <v>58</v>
      </c>
      <c r="C95" s="22" t="s">
        <v>152</v>
      </c>
      <c r="D95" s="40">
        <v>2007</v>
      </c>
      <c r="E95" s="23" t="s">
        <v>47</v>
      </c>
      <c r="F95" s="24"/>
      <c r="G95" s="33">
        <v>0.1076388888888889</v>
      </c>
      <c r="H95" s="22" t="str">
        <f t="shared" si="6"/>
        <v>min</v>
      </c>
    </row>
    <row r="96" spans="1:8" x14ac:dyDescent="0.25">
      <c r="A96" s="21" t="s">
        <v>33</v>
      </c>
      <c r="B96" s="21">
        <v>58</v>
      </c>
      <c r="C96" s="22" t="s">
        <v>153</v>
      </c>
      <c r="D96" s="40">
        <v>2006</v>
      </c>
      <c r="E96" s="23" t="s">
        <v>43</v>
      </c>
      <c r="F96" s="24"/>
      <c r="G96" s="33">
        <v>0.11458333333333333</v>
      </c>
      <c r="H96" s="22" t="str">
        <f t="shared" si="6"/>
        <v>min</v>
      </c>
    </row>
    <row r="97" spans="1:8" x14ac:dyDescent="0.25">
      <c r="A97" s="21" t="s">
        <v>35</v>
      </c>
      <c r="B97" s="21">
        <v>9</v>
      </c>
      <c r="C97" s="22" t="s">
        <v>154</v>
      </c>
      <c r="D97" s="40">
        <v>2007</v>
      </c>
      <c r="E97" s="23" t="s">
        <v>43</v>
      </c>
      <c r="F97" s="24"/>
      <c r="G97" s="33">
        <v>0.11527777777777777</v>
      </c>
      <c r="H97" s="22" t="str">
        <f t="shared" si="6"/>
        <v>min</v>
      </c>
    </row>
    <row r="98" spans="1:8" x14ac:dyDescent="0.25">
      <c r="A98" s="21" t="s">
        <v>37</v>
      </c>
      <c r="B98" s="21">
        <v>17</v>
      </c>
      <c r="C98" s="22" t="s">
        <v>155</v>
      </c>
      <c r="D98" s="40">
        <v>2007</v>
      </c>
      <c r="E98" s="23" t="s">
        <v>156</v>
      </c>
      <c r="F98" s="24"/>
      <c r="G98" s="33">
        <v>0.11527777777777777</v>
      </c>
      <c r="H98" s="22" t="str">
        <f t="shared" si="6"/>
        <v>min</v>
      </c>
    </row>
    <row r="99" spans="1:8" x14ac:dyDescent="0.25">
      <c r="A99" s="21" t="s">
        <v>53</v>
      </c>
      <c r="B99" s="36">
        <v>38</v>
      </c>
      <c r="C99" s="22" t="s">
        <v>157</v>
      </c>
      <c r="D99" s="40">
        <v>2007</v>
      </c>
      <c r="E99" s="43" t="s">
        <v>158</v>
      </c>
      <c r="F99" s="24"/>
      <c r="G99" s="33">
        <v>0.11597222222222221</v>
      </c>
      <c r="H99" s="22" t="str">
        <f t="shared" si="6"/>
        <v>min</v>
      </c>
    </row>
    <row r="100" spans="1:8" x14ac:dyDescent="0.25">
      <c r="A100" s="21" t="s">
        <v>55</v>
      </c>
      <c r="B100" s="21">
        <v>63</v>
      </c>
      <c r="C100" s="22" t="s">
        <v>159</v>
      </c>
      <c r="D100" s="40">
        <v>2006</v>
      </c>
      <c r="E100" s="43" t="s">
        <v>43</v>
      </c>
      <c r="F100" s="24"/>
      <c r="G100" s="33">
        <v>0.11597222222222221</v>
      </c>
      <c r="H100" s="22" t="str">
        <f t="shared" si="6"/>
        <v>min</v>
      </c>
    </row>
    <row r="101" spans="1:8" x14ac:dyDescent="0.25">
      <c r="A101" s="21" t="s">
        <v>58</v>
      </c>
      <c r="B101" s="21">
        <v>85</v>
      </c>
      <c r="C101" s="22" t="s">
        <v>160</v>
      </c>
      <c r="D101" s="40">
        <v>2007</v>
      </c>
      <c r="E101" s="23" t="s">
        <v>84</v>
      </c>
      <c r="F101" s="24"/>
      <c r="G101" s="33">
        <v>0.1173611111111111</v>
      </c>
      <c r="H101" s="22" t="str">
        <f t="shared" si="6"/>
        <v>min</v>
      </c>
    </row>
    <row r="102" spans="1:8" x14ac:dyDescent="0.25">
      <c r="A102" s="21" t="s">
        <v>60</v>
      </c>
      <c r="B102" s="21">
        <v>92</v>
      </c>
      <c r="C102" s="22" t="s">
        <v>161</v>
      </c>
      <c r="D102" s="40">
        <v>2007</v>
      </c>
      <c r="E102" s="23" t="s">
        <v>43</v>
      </c>
      <c r="F102" s="24"/>
      <c r="G102" s="33">
        <v>0.11805555555555557</v>
      </c>
      <c r="H102" s="22" t="str">
        <f t="shared" si="6"/>
        <v>min</v>
      </c>
    </row>
    <row r="103" spans="1:8" x14ac:dyDescent="0.25">
      <c r="A103" s="21" t="s">
        <v>62</v>
      </c>
      <c r="B103" s="21">
        <v>118</v>
      </c>
      <c r="C103" s="22" t="s">
        <v>162</v>
      </c>
      <c r="D103" s="40">
        <v>2007</v>
      </c>
      <c r="E103" s="23" t="s">
        <v>43</v>
      </c>
      <c r="F103" s="24"/>
      <c r="G103" s="33">
        <v>0.12152777777777778</v>
      </c>
      <c r="H103" s="22" t="str">
        <f t="shared" si="6"/>
        <v>min</v>
      </c>
    </row>
    <row r="104" spans="1:8" x14ac:dyDescent="0.25">
      <c r="A104" s="21" t="s">
        <v>65</v>
      </c>
      <c r="B104" s="21">
        <v>55</v>
      </c>
      <c r="C104" s="22" t="s">
        <v>163</v>
      </c>
      <c r="D104" s="40">
        <v>2007</v>
      </c>
      <c r="E104" s="23" t="s">
        <v>164</v>
      </c>
      <c r="F104" s="24"/>
      <c r="G104" s="33">
        <v>0.12986111111111112</v>
      </c>
      <c r="H104" s="22" t="str">
        <f t="shared" si="6"/>
        <v>min</v>
      </c>
    </row>
    <row r="105" spans="1:8" x14ac:dyDescent="0.25">
      <c r="A105" s="21" t="s">
        <v>67</v>
      </c>
      <c r="B105" s="21">
        <v>87</v>
      </c>
      <c r="C105" s="22" t="s">
        <v>165</v>
      </c>
      <c r="D105" s="40">
        <v>2006</v>
      </c>
      <c r="E105" s="23" t="s">
        <v>149</v>
      </c>
      <c r="F105" s="24"/>
      <c r="G105" s="33">
        <v>0.13055555555555556</v>
      </c>
      <c r="H105" s="22" t="str">
        <f t="shared" si="6"/>
        <v>min</v>
      </c>
    </row>
    <row r="106" spans="1:8" x14ac:dyDescent="0.25">
      <c r="A106" s="21" t="s">
        <v>69</v>
      </c>
      <c r="B106" s="30">
        <v>36</v>
      </c>
      <c r="C106" s="27" t="s">
        <v>166</v>
      </c>
      <c r="D106" s="28">
        <v>2007</v>
      </c>
      <c r="E106" s="41" t="s">
        <v>43</v>
      </c>
      <c r="F106" s="24"/>
      <c r="G106" s="35">
        <v>0.13819444444444443</v>
      </c>
      <c r="H106" s="22" t="str">
        <f t="shared" si="6"/>
        <v>min</v>
      </c>
    </row>
    <row r="108" spans="1:8" ht="18.75" x14ac:dyDescent="0.3">
      <c r="A108" s="18" t="s">
        <v>167</v>
      </c>
      <c r="B108" s="18"/>
      <c r="C108" s="18"/>
      <c r="D108" s="19">
        <f>'[1]Věkové kategorie'!$C$7</f>
        <v>2004</v>
      </c>
      <c r="E108" s="19" t="s">
        <v>40</v>
      </c>
      <c r="F108" s="20">
        <f>'[1]Věkové kategorie'!$D$7</f>
        <v>2005</v>
      </c>
      <c r="G108" s="18" t="s">
        <v>41</v>
      </c>
      <c r="H108" s="18"/>
    </row>
    <row r="109" spans="1:8" x14ac:dyDescent="0.25">
      <c r="A109" s="21" t="s">
        <v>13</v>
      </c>
      <c r="B109" s="21">
        <v>57</v>
      </c>
      <c r="C109" s="22" t="s">
        <v>168</v>
      </c>
      <c r="D109" s="40">
        <v>2004</v>
      </c>
      <c r="E109" s="43" t="s">
        <v>110</v>
      </c>
      <c r="F109" s="24"/>
      <c r="G109" s="42">
        <v>9.1666666666666674E-2</v>
      </c>
      <c r="H109" s="22" t="str">
        <f>IF(ISNUMBER(G109), "min", "")</f>
        <v>min</v>
      </c>
    </row>
    <row r="110" spans="1:8" x14ac:dyDescent="0.25">
      <c r="A110" s="21" t="s">
        <v>16</v>
      </c>
      <c r="B110" s="21">
        <v>57</v>
      </c>
      <c r="C110" s="22" t="s">
        <v>169</v>
      </c>
      <c r="D110" s="40">
        <v>2004</v>
      </c>
      <c r="E110" s="43" t="s">
        <v>47</v>
      </c>
      <c r="F110" s="24"/>
      <c r="G110" s="33">
        <v>9.5138888888888884E-2</v>
      </c>
      <c r="H110" s="22" t="str">
        <f t="shared" ref="H110:H121" si="7">IF(ISNUMBER(G110), "min", "")</f>
        <v>min</v>
      </c>
    </row>
    <row r="111" spans="1:8" x14ac:dyDescent="0.25">
      <c r="A111" s="21" t="s">
        <v>18</v>
      </c>
      <c r="B111" s="21">
        <v>102</v>
      </c>
      <c r="C111" s="22" t="s">
        <v>170</v>
      </c>
      <c r="D111" s="40">
        <v>2005</v>
      </c>
      <c r="E111" s="43" t="s">
        <v>171</v>
      </c>
      <c r="F111" s="24"/>
      <c r="G111" s="33">
        <v>9.5833333333333326E-2</v>
      </c>
      <c r="H111" s="22" t="str">
        <f t="shared" si="7"/>
        <v>min</v>
      </c>
    </row>
    <row r="112" spans="1:8" x14ac:dyDescent="0.25">
      <c r="A112" s="21" t="s">
        <v>20</v>
      </c>
      <c r="B112" s="21">
        <v>45</v>
      </c>
      <c r="C112" s="22" t="s">
        <v>172</v>
      </c>
      <c r="D112" s="40">
        <v>2004</v>
      </c>
      <c r="E112" s="43" t="s">
        <v>43</v>
      </c>
      <c r="F112" s="24"/>
      <c r="G112" s="33">
        <v>9.5833333333333326E-2</v>
      </c>
      <c r="H112" s="22" t="str">
        <f t="shared" si="7"/>
        <v>min</v>
      </c>
    </row>
    <row r="113" spans="1:8" x14ac:dyDescent="0.25">
      <c r="A113" s="21" t="s">
        <v>30</v>
      </c>
      <c r="B113" s="21">
        <v>27</v>
      </c>
      <c r="C113" s="22" t="s">
        <v>173</v>
      </c>
      <c r="D113" s="40">
        <v>2005</v>
      </c>
      <c r="E113" s="43" t="s">
        <v>132</v>
      </c>
      <c r="F113" s="24"/>
      <c r="G113" s="33">
        <v>9.7222222222222224E-2</v>
      </c>
      <c r="H113" s="22" t="str">
        <f t="shared" si="7"/>
        <v>min</v>
      </c>
    </row>
    <row r="114" spans="1:8" x14ac:dyDescent="0.25">
      <c r="A114" s="21" t="s">
        <v>33</v>
      </c>
      <c r="B114" s="21">
        <v>121</v>
      </c>
      <c r="C114" s="22" t="s">
        <v>174</v>
      </c>
      <c r="D114" s="40">
        <v>2004</v>
      </c>
      <c r="E114" s="43" t="s">
        <v>43</v>
      </c>
      <c r="F114" s="24"/>
      <c r="G114" s="33">
        <v>0.1013888888888889</v>
      </c>
      <c r="H114" s="22" t="str">
        <f t="shared" si="7"/>
        <v>min</v>
      </c>
    </row>
    <row r="115" spans="1:8" x14ac:dyDescent="0.25">
      <c r="A115" s="21" t="s">
        <v>35</v>
      </c>
      <c r="B115" s="21">
        <v>79</v>
      </c>
      <c r="C115" s="22" t="s">
        <v>175</v>
      </c>
      <c r="D115" s="40">
        <v>2005</v>
      </c>
      <c r="E115" s="43" t="s">
        <v>47</v>
      </c>
      <c r="F115" s="24"/>
      <c r="G115" s="35">
        <v>0.10208333333333335</v>
      </c>
      <c r="H115" s="22" t="str">
        <f t="shared" si="7"/>
        <v>min</v>
      </c>
    </row>
    <row r="116" spans="1:8" x14ac:dyDescent="0.25">
      <c r="A116" s="21" t="s">
        <v>37</v>
      </c>
      <c r="B116" s="30">
        <v>83</v>
      </c>
      <c r="C116" s="27" t="s">
        <v>176</v>
      </c>
      <c r="D116" s="28">
        <v>2005</v>
      </c>
      <c r="E116" s="43" t="s">
        <v>47</v>
      </c>
      <c r="F116" s="24"/>
      <c r="G116" s="33">
        <v>0.10208333333333335</v>
      </c>
      <c r="H116" s="22" t="str">
        <f t="shared" si="7"/>
        <v>min</v>
      </c>
    </row>
    <row r="117" spans="1:8" x14ac:dyDescent="0.25">
      <c r="A117" s="21" t="s">
        <v>53</v>
      </c>
      <c r="B117" s="21">
        <v>36</v>
      </c>
      <c r="C117" s="22" t="s">
        <v>177</v>
      </c>
      <c r="D117" s="40">
        <v>2004</v>
      </c>
      <c r="E117" s="43" t="s">
        <v>47</v>
      </c>
      <c r="F117" s="24"/>
      <c r="G117" s="33">
        <v>0.10555555555555556</v>
      </c>
      <c r="H117" s="22" t="str">
        <f t="shared" si="7"/>
        <v>min</v>
      </c>
    </row>
    <row r="118" spans="1:8" x14ac:dyDescent="0.25">
      <c r="A118" s="21" t="s">
        <v>55</v>
      </c>
      <c r="B118" s="21">
        <v>34</v>
      </c>
      <c r="C118" s="22" t="s">
        <v>178</v>
      </c>
      <c r="D118" s="40">
        <v>2004</v>
      </c>
      <c r="E118" s="43" t="s">
        <v>43</v>
      </c>
      <c r="F118" s="24"/>
      <c r="G118" s="33">
        <v>0.10972222222222222</v>
      </c>
      <c r="H118" s="22" t="str">
        <f t="shared" si="7"/>
        <v>min</v>
      </c>
    </row>
    <row r="119" spans="1:8" x14ac:dyDescent="0.25">
      <c r="A119" s="21" t="s">
        <v>58</v>
      </c>
      <c r="B119" s="21">
        <v>19</v>
      </c>
      <c r="C119" s="22" t="s">
        <v>179</v>
      </c>
      <c r="D119" s="40">
        <v>2005</v>
      </c>
      <c r="E119" s="43" t="s">
        <v>43</v>
      </c>
      <c r="F119" s="24"/>
      <c r="G119" s="33">
        <v>0.11527777777777777</v>
      </c>
      <c r="H119" s="22" t="str">
        <f t="shared" si="7"/>
        <v>min</v>
      </c>
    </row>
    <row r="120" spans="1:8" x14ac:dyDescent="0.25">
      <c r="A120" s="21" t="s">
        <v>60</v>
      </c>
      <c r="B120" s="21">
        <v>21</v>
      </c>
      <c r="C120" s="22" t="s">
        <v>180</v>
      </c>
      <c r="D120" s="40">
        <v>2005</v>
      </c>
      <c r="E120" s="43" t="s">
        <v>43</v>
      </c>
      <c r="F120" s="24"/>
      <c r="G120" s="33">
        <v>0.12013888888888889</v>
      </c>
      <c r="H120" s="22" t="str">
        <f t="shared" si="7"/>
        <v>min</v>
      </c>
    </row>
    <row r="121" spans="1:8" x14ac:dyDescent="0.25">
      <c r="A121" s="21" t="s">
        <v>62</v>
      </c>
      <c r="B121" s="21">
        <v>67</v>
      </c>
      <c r="C121" s="22" t="s">
        <v>181</v>
      </c>
      <c r="D121" s="40">
        <v>2004</v>
      </c>
      <c r="E121" s="43" t="s">
        <v>81</v>
      </c>
      <c r="F121" s="24"/>
      <c r="G121" s="33">
        <v>0.13263888888888889</v>
      </c>
      <c r="H121" s="22" t="str">
        <f t="shared" si="7"/>
        <v>min</v>
      </c>
    </row>
    <row r="122" spans="1:8" ht="257.25" customHeight="1" x14ac:dyDescent="0.25"/>
    <row r="123" spans="1:8" ht="18.75" x14ac:dyDescent="0.3">
      <c r="A123" s="18" t="s">
        <v>182</v>
      </c>
      <c r="B123" s="18"/>
      <c r="C123" s="18"/>
      <c r="D123" s="19">
        <f>'[2]Věkové kategorie'!$C$8</f>
        <v>2006</v>
      </c>
      <c r="E123" s="19" t="s">
        <v>40</v>
      </c>
      <c r="F123" s="20">
        <f>'[2]Věkové kategorie'!$D$8</f>
        <v>2007</v>
      </c>
      <c r="G123" s="18" t="s">
        <v>183</v>
      </c>
      <c r="H123" s="18"/>
    </row>
    <row r="124" spans="1:8" x14ac:dyDescent="0.25">
      <c r="A124" s="21" t="s">
        <v>13</v>
      </c>
      <c r="B124" s="21">
        <v>65</v>
      </c>
      <c r="C124" s="22" t="s">
        <v>184</v>
      </c>
      <c r="D124" s="40">
        <v>2007</v>
      </c>
      <c r="E124" s="43" t="s">
        <v>185</v>
      </c>
      <c r="F124" s="24"/>
      <c r="G124" s="33">
        <v>0.15625</v>
      </c>
      <c r="H124" s="22" t="str">
        <f>IF(ISNUMBER(G124), "min", "")</f>
        <v>min</v>
      </c>
    </row>
    <row r="125" spans="1:8" x14ac:dyDescent="0.25">
      <c r="A125" s="21" t="s">
        <v>16</v>
      </c>
      <c r="B125" s="21">
        <v>21</v>
      </c>
      <c r="C125" s="22" t="s">
        <v>186</v>
      </c>
      <c r="D125" s="40">
        <v>2007</v>
      </c>
      <c r="E125" s="43" t="s">
        <v>47</v>
      </c>
      <c r="F125" s="24"/>
      <c r="G125" s="33">
        <v>0.15972222222222224</v>
      </c>
      <c r="H125" s="22" t="str">
        <f t="shared" ref="H125:H143" si="8">IF(ISNUMBER(G125), "min", "")</f>
        <v>min</v>
      </c>
    </row>
    <row r="126" spans="1:8" x14ac:dyDescent="0.25">
      <c r="A126" s="21" t="s">
        <v>18</v>
      </c>
      <c r="B126" s="21">
        <v>39</v>
      </c>
      <c r="C126" s="22" t="s">
        <v>187</v>
      </c>
      <c r="D126" s="40">
        <v>2007</v>
      </c>
      <c r="E126" s="43" t="s">
        <v>47</v>
      </c>
      <c r="F126" s="24"/>
      <c r="G126" s="33">
        <v>0.16111111111111112</v>
      </c>
      <c r="H126" s="22" t="str">
        <f t="shared" si="8"/>
        <v>min</v>
      </c>
    </row>
    <row r="127" spans="1:8" x14ac:dyDescent="0.25">
      <c r="A127" s="21" t="s">
        <v>20</v>
      </c>
      <c r="B127" s="21">
        <v>47</v>
      </c>
      <c r="C127" s="22" t="s">
        <v>188</v>
      </c>
      <c r="D127" s="40">
        <v>2006</v>
      </c>
      <c r="E127" s="43" t="s">
        <v>189</v>
      </c>
      <c r="F127" s="24"/>
      <c r="G127" s="33">
        <v>0.16180555555555556</v>
      </c>
      <c r="H127" s="22" t="str">
        <f t="shared" si="8"/>
        <v>min</v>
      </c>
    </row>
    <row r="128" spans="1:8" x14ac:dyDescent="0.25">
      <c r="A128" s="21" t="s">
        <v>30</v>
      </c>
      <c r="B128" s="21">
        <v>103</v>
      </c>
      <c r="C128" s="22" t="s">
        <v>190</v>
      </c>
      <c r="D128" s="40">
        <v>2007</v>
      </c>
      <c r="E128" s="43" t="s">
        <v>191</v>
      </c>
      <c r="F128" s="24"/>
      <c r="G128" s="33">
        <v>0.16458333333333333</v>
      </c>
      <c r="H128" s="22" t="str">
        <f t="shared" si="8"/>
        <v>min</v>
      </c>
    </row>
    <row r="129" spans="1:8" x14ac:dyDescent="0.25">
      <c r="A129" s="21" t="s">
        <v>33</v>
      </c>
      <c r="B129" s="30">
        <v>34</v>
      </c>
      <c r="C129" s="27" t="s">
        <v>192</v>
      </c>
      <c r="D129" s="28">
        <v>2006</v>
      </c>
      <c r="E129" s="43" t="s">
        <v>189</v>
      </c>
      <c r="F129" s="24"/>
      <c r="G129" s="35">
        <v>0.16527777777777777</v>
      </c>
      <c r="H129" s="22" t="str">
        <f t="shared" si="8"/>
        <v>min</v>
      </c>
    </row>
    <row r="130" spans="1:8" x14ac:dyDescent="0.25">
      <c r="A130" s="21" t="s">
        <v>35</v>
      </c>
      <c r="B130" s="21">
        <v>6</v>
      </c>
      <c r="C130" s="22" t="s">
        <v>193</v>
      </c>
      <c r="D130" s="40">
        <v>2006</v>
      </c>
      <c r="E130" s="43" t="s">
        <v>47</v>
      </c>
      <c r="F130" s="24"/>
      <c r="G130" s="33">
        <v>0.16597222222222222</v>
      </c>
      <c r="H130" s="22" t="str">
        <f t="shared" si="8"/>
        <v>min</v>
      </c>
    </row>
    <row r="131" spans="1:8" x14ac:dyDescent="0.25">
      <c r="A131" s="21" t="s">
        <v>37</v>
      </c>
      <c r="B131" s="21">
        <v>119</v>
      </c>
      <c r="C131" s="22" t="s">
        <v>194</v>
      </c>
      <c r="D131" s="40">
        <v>2007</v>
      </c>
      <c r="E131" s="43" t="s">
        <v>189</v>
      </c>
      <c r="F131" s="24"/>
      <c r="G131" s="33">
        <v>0.1673611111111111</v>
      </c>
      <c r="H131" s="22" t="str">
        <f t="shared" si="8"/>
        <v>min</v>
      </c>
    </row>
    <row r="132" spans="1:8" x14ac:dyDescent="0.25">
      <c r="A132" s="21" t="s">
        <v>53</v>
      </c>
      <c r="B132" s="21">
        <v>106</v>
      </c>
      <c r="C132" s="22" t="s">
        <v>195</v>
      </c>
      <c r="D132" s="40">
        <v>2006</v>
      </c>
      <c r="E132" s="43" t="s">
        <v>97</v>
      </c>
      <c r="F132" s="24"/>
      <c r="G132" s="33">
        <v>0.17152777777777775</v>
      </c>
      <c r="H132" s="22" t="str">
        <f t="shared" si="8"/>
        <v>min</v>
      </c>
    </row>
    <row r="133" spans="1:8" x14ac:dyDescent="0.25">
      <c r="A133" s="21" t="s">
        <v>55</v>
      </c>
      <c r="B133" s="21">
        <v>66</v>
      </c>
      <c r="C133" s="22" t="s">
        <v>196</v>
      </c>
      <c r="D133" s="40">
        <v>2007</v>
      </c>
      <c r="E133" s="43" t="s">
        <v>97</v>
      </c>
      <c r="F133" s="24"/>
      <c r="G133" s="33">
        <v>0.17569444444444446</v>
      </c>
      <c r="H133" s="22" t="str">
        <f t="shared" si="8"/>
        <v>min</v>
      </c>
    </row>
    <row r="134" spans="1:8" x14ac:dyDescent="0.25">
      <c r="A134" s="21" t="s">
        <v>58</v>
      </c>
      <c r="B134" s="21">
        <v>1</v>
      </c>
      <c r="C134" s="22" t="s">
        <v>197</v>
      </c>
      <c r="D134" s="40">
        <v>2007</v>
      </c>
      <c r="E134" s="43" t="s">
        <v>43</v>
      </c>
      <c r="F134" s="24"/>
      <c r="G134" s="33">
        <v>0.17916666666666667</v>
      </c>
      <c r="H134" s="22" t="str">
        <f t="shared" si="8"/>
        <v>min</v>
      </c>
    </row>
    <row r="135" spans="1:8" x14ac:dyDescent="0.25">
      <c r="A135" s="21" t="s">
        <v>60</v>
      </c>
      <c r="B135" s="21">
        <v>49</v>
      </c>
      <c r="C135" s="22" t="s">
        <v>198</v>
      </c>
      <c r="D135" s="40">
        <v>2006</v>
      </c>
      <c r="E135" s="43" t="s">
        <v>199</v>
      </c>
      <c r="F135" s="24"/>
      <c r="G135" s="33">
        <v>0.17986111111111111</v>
      </c>
      <c r="H135" s="22" t="str">
        <f t="shared" si="8"/>
        <v>min</v>
      </c>
    </row>
    <row r="136" spans="1:8" x14ac:dyDescent="0.25">
      <c r="A136" s="21" t="s">
        <v>62</v>
      </c>
      <c r="B136" s="21">
        <v>107</v>
      </c>
      <c r="C136" s="22" t="s">
        <v>200</v>
      </c>
      <c r="D136" s="40">
        <v>2007</v>
      </c>
      <c r="E136" s="43" t="s">
        <v>43</v>
      </c>
      <c r="F136" s="24"/>
      <c r="G136" s="33">
        <v>0.17986111111111111</v>
      </c>
      <c r="H136" s="22" t="str">
        <f t="shared" si="8"/>
        <v>min</v>
      </c>
    </row>
    <row r="137" spans="1:8" x14ac:dyDescent="0.25">
      <c r="A137" s="21" t="s">
        <v>65</v>
      </c>
      <c r="B137" s="21">
        <v>113</v>
      </c>
      <c r="C137" s="22" t="s">
        <v>201</v>
      </c>
      <c r="D137" s="40">
        <v>2007</v>
      </c>
      <c r="E137" s="43" t="s">
        <v>43</v>
      </c>
      <c r="F137" s="24"/>
      <c r="G137" s="33">
        <v>0.18124999999999999</v>
      </c>
      <c r="H137" s="22" t="str">
        <f t="shared" si="8"/>
        <v>min</v>
      </c>
    </row>
    <row r="138" spans="1:8" x14ac:dyDescent="0.25">
      <c r="A138" s="21" t="s">
        <v>67</v>
      </c>
      <c r="B138" s="21">
        <v>31</v>
      </c>
      <c r="C138" s="22" t="s">
        <v>202</v>
      </c>
      <c r="D138" s="40">
        <v>2006</v>
      </c>
      <c r="E138" s="43" t="s">
        <v>26</v>
      </c>
      <c r="F138" s="24"/>
      <c r="G138" s="33">
        <v>0.18333333333333335</v>
      </c>
      <c r="H138" s="22" t="str">
        <f t="shared" si="8"/>
        <v>min</v>
      </c>
    </row>
    <row r="139" spans="1:8" x14ac:dyDescent="0.25">
      <c r="A139" s="21" t="s">
        <v>69</v>
      </c>
      <c r="B139" s="21">
        <v>71</v>
      </c>
      <c r="C139" s="22" t="s">
        <v>203</v>
      </c>
      <c r="D139" s="40">
        <v>2007</v>
      </c>
      <c r="E139" s="43" t="s">
        <v>132</v>
      </c>
      <c r="F139" s="24"/>
      <c r="G139" s="33">
        <v>0.18333333333333335</v>
      </c>
      <c r="H139" s="22" t="str">
        <f t="shared" si="8"/>
        <v>min</v>
      </c>
    </row>
    <row r="140" spans="1:8" x14ac:dyDescent="0.25">
      <c r="A140" s="21" t="s">
        <v>72</v>
      </c>
      <c r="B140" s="21">
        <v>109</v>
      </c>
      <c r="C140" s="22" t="s">
        <v>204</v>
      </c>
      <c r="D140" s="40">
        <v>2007</v>
      </c>
      <c r="E140" s="43" t="s">
        <v>43</v>
      </c>
      <c r="F140" s="24"/>
      <c r="G140" s="33">
        <v>0.18888888888888888</v>
      </c>
      <c r="H140" s="22" t="str">
        <f t="shared" si="8"/>
        <v>min</v>
      </c>
    </row>
    <row r="141" spans="1:8" x14ac:dyDescent="0.25">
      <c r="A141" s="21" t="s">
        <v>74</v>
      </c>
      <c r="B141" s="21">
        <v>64</v>
      </c>
      <c r="C141" s="22" t="s">
        <v>205</v>
      </c>
      <c r="D141" s="40">
        <v>2007</v>
      </c>
      <c r="E141" s="43" t="s">
        <v>206</v>
      </c>
      <c r="F141" s="24"/>
      <c r="G141" s="33">
        <v>0.19236111111111112</v>
      </c>
      <c r="H141" s="22" t="str">
        <f t="shared" si="8"/>
        <v>min</v>
      </c>
    </row>
    <row r="142" spans="1:8" x14ac:dyDescent="0.25">
      <c r="A142" s="21" t="s">
        <v>76</v>
      </c>
      <c r="B142" s="21">
        <v>28</v>
      </c>
      <c r="C142" s="37" t="s">
        <v>207</v>
      </c>
      <c r="D142" s="44">
        <v>2007</v>
      </c>
      <c r="E142" s="43" t="s">
        <v>26</v>
      </c>
      <c r="F142" s="24"/>
      <c r="G142" s="33">
        <v>0.20208333333333331</v>
      </c>
      <c r="H142" s="22" t="str">
        <f t="shared" si="8"/>
        <v>min</v>
      </c>
    </row>
    <row r="143" spans="1:8" x14ac:dyDescent="0.25">
      <c r="A143" s="21" t="s">
        <v>79</v>
      </c>
      <c r="B143" s="21">
        <v>93</v>
      </c>
      <c r="C143" s="22" t="s">
        <v>208</v>
      </c>
      <c r="D143" s="40">
        <v>2006</v>
      </c>
      <c r="E143" s="43" t="s">
        <v>124</v>
      </c>
      <c r="F143" s="24"/>
      <c r="G143" s="33">
        <v>0.21458333333333335</v>
      </c>
      <c r="H143" s="22" t="str">
        <f t="shared" si="8"/>
        <v>min</v>
      </c>
    </row>
    <row r="145" spans="1:8" ht="18.75" x14ac:dyDescent="0.3">
      <c r="A145" s="18" t="s">
        <v>209</v>
      </c>
      <c r="B145" s="18"/>
      <c r="C145" s="18"/>
      <c r="D145" s="19">
        <f>'[2]Věkové kategorie'!$C$9</f>
        <v>2004</v>
      </c>
      <c r="E145" s="19" t="s">
        <v>40</v>
      </c>
      <c r="F145" s="20">
        <f>'[2]Věkové kategorie'!$D$9</f>
        <v>2005</v>
      </c>
      <c r="G145" s="18" t="s">
        <v>183</v>
      </c>
      <c r="H145" s="18"/>
    </row>
    <row r="146" spans="1:8" x14ac:dyDescent="0.25">
      <c r="A146" s="21" t="s">
        <v>13</v>
      </c>
      <c r="B146" s="30">
        <v>37</v>
      </c>
      <c r="C146" s="27" t="s">
        <v>210</v>
      </c>
      <c r="D146" s="28">
        <v>2005</v>
      </c>
      <c r="E146" s="41" t="s">
        <v>43</v>
      </c>
      <c r="F146" s="24"/>
      <c r="G146" s="35">
        <v>0.15069444444444444</v>
      </c>
      <c r="H146" s="22" t="str">
        <f>IF(ISNUMBER(G146), "min", "")</f>
        <v>min</v>
      </c>
    </row>
    <row r="147" spans="1:8" x14ac:dyDescent="0.25">
      <c r="A147" s="21" t="s">
        <v>16</v>
      </c>
      <c r="B147" s="21">
        <v>94</v>
      </c>
      <c r="C147" s="22" t="s">
        <v>211</v>
      </c>
      <c r="D147" s="40">
        <v>2004</v>
      </c>
      <c r="E147" s="23" t="s">
        <v>47</v>
      </c>
      <c r="F147" s="24"/>
      <c r="G147" s="33">
        <v>0.15138888888888888</v>
      </c>
      <c r="H147" s="22" t="str">
        <f t="shared" ref="H147:H157" si="9">IF(ISNUMBER(G147), "min", "")</f>
        <v>min</v>
      </c>
    </row>
    <row r="148" spans="1:8" x14ac:dyDescent="0.25">
      <c r="A148" s="21" t="s">
        <v>18</v>
      </c>
      <c r="B148" s="21">
        <v>17</v>
      </c>
      <c r="C148" s="22" t="s">
        <v>212</v>
      </c>
      <c r="D148" s="40">
        <v>2005</v>
      </c>
      <c r="E148" s="23" t="s">
        <v>26</v>
      </c>
      <c r="F148" s="24"/>
      <c r="G148" s="33">
        <v>0.15277777777777776</v>
      </c>
      <c r="H148" s="22" t="str">
        <f t="shared" si="9"/>
        <v>min</v>
      </c>
    </row>
    <row r="149" spans="1:8" x14ac:dyDescent="0.25">
      <c r="A149" s="21" t="s">
        <v>20</v>
      </c>
      <c r="B149" s="21">
        <v>84</v>
      </c>
      <c r="C149" s="22" t="s">
        <v>213</v>
      </c>
      <c r="D149" s="40">
        <v>2005</v>
      </c>
      <c r="E149" s="23" t="s">
        <v>214</v>
      </c>
      <c r="F149" s="24"/>
      <c r="G149" s="33">
        <v>0.15555555555555556</v>
      </c>
      <c r="H149" s="22" t="str">
        <f t="shared" si="9"/>
        <v>min</v>
      </c>
    </row>
    <row r="150" spans="1:8" x14ac:dyDescent="0.25">
      <c r="A150" s="21" t="s">
        <v>30</v>
      </c>
      <c r="B150" s="21">
        <v>41</v>
      </c>
      <c r="C150" s="22" t="s">
        <v>215</v>
      </c>
      <c r="D150" s="40">
        <v>2004</v>
      </c>
      <c r="E150" s="23" t="s">
        <v>132</v>
      </c>
      <c r="F150" s="24"/>
      <c r="G150" s="33">
        <v>0.15833333333333333</v>
      </c>
      <c r="H150" s="22" t="str">
        <f t="shared" si="9"/>
        <v>min</v>
      </c>
    </row>
    <row r="151" spans="1:8" x14ac:dyDescent="0.25">
      <c r="A151" s="21" t="s">
        <v>33</v>
      </c>
      <c r="B151" s="21">
        <v>124</v>
      </c>
      <c r="C151" s="22" t="s">
        <v>216</v>
      </c>
      <c r="D151" s="40">
        <v>2004</v>
      </c>
      <c r="E151" s="23" t="s">
        <v>217</v>
      </c>
      <c r="F151" s="24"/>
      <c r="G151" s="33">
        <v>0.15972222222222224</v>
      </c>
      <c r="H151" s="22" t="str">
        <f t="shared" si="9"/>
        <v>min</v>
      </c>
    </row>
    <row r="152" spans="1:8" x14ac:dyDescent="0.25">
      <c r="A152" s="21" t="s">
        <v>35</v>
      </c>
      <c r="B152" s="21">
        <v>115</v>
      </c>
      <c r="C152" s="22" t="s">
        <v>218</v>
      </c>
      <c r="D152" s="40">
        <v>2005</v>
      </c>
      <c r="E152" s="23" t="s">
        <v>43</v>
      </c>
      <c r="F152" s="24"/>
      <c r="G152" s="33">
        <v>0.16319444444444445</v>
      </c>
      <c r="H152" s="22" t="str">
        <f t="shared" si="9"/>
        <v>min</v>
      </c>
    </row>
    <row r="153" spans="1:8" x14ac:dyDescent="0.25">
      <c r="A153" s="21" t="s">
        <v>37</v>
      </c>
      <c r="B153" s="21">
        <v>35</v>
      </c>
      <c r="C153" s="22" t="s">
        <v>219</v>
      </c>
      <c r="D153" s="40">
        <v>2005</v>
      </c>
      <c r="E153" s="23" t="s">
        <v>43</v>
      </c>
      <c r="F153" s="24"/>
      <c r="G153" s="33">
        <v>0.16666666666666666</v>
      </c>
      <c r="H153" s="22" t="str">
        <f t="shared" si="9"/>
        <v>min</v>
      </c>
    </row>
    <row r="154" spans="1:8" x14ac:dyDescent="0.25">
      <c r="A154" s="21" t="s">
        <v>53</v>
      </c>
      <c r="B154" s="21">
        <v>48</v>
      </c>
      <c r="C154" s="22" t="s">
        <v>220</v>
      </c>
      <c r="D154" s="40">
        <v>2005</v>
      </c>
      <c r="E154" s="23" t="s">
        <v>221</v>
      </c>
      <c r="F154" s="24"/>
      <c r="G154" s="33">
        <v>0.17361111111111113</v>
      </c>
      <c r="H154" s="22" t="str">
        <f t="shared" si="9"/>
        <v>min</v>
      </c>
    </row>
    <row r="155" spans="1:8" x14ac:dyDescent="0.25">
      <c r="A155" s="21" t="s">
        <v>55</v>
      </c>
      <c r="B155" s="21">
        <v>116</v>
      </c>
      <c r="C155" s="22" t="s">
        <v>222</v>
      </c>
      <c r="D155" s="40">
        <v>2005</v>
      </c>
      <c r="E155" s="23" t="s">
        <v>43</v>
      </c>
      <c r="F155" s="24"/>
      <c r="G155" s="33">
        <v>0.17500000000000002</v>
      </c>
      <c r="H155" s="22" t="str">
        <f t="shared" si="9"/>
        <v>min</v>
      </c>
    </row>
    <row r="156" spans="1:8" x14ac:dyDescent="0.25">
      <c r="A156" s="21" t="s">
        <v>58</v>
      </c>
      <c r="B156" s="21">
        <v>46</v>
      </c>
      <c r="C156" s="22" t="s">
        <v>223</v>
      </c>
      <c r="D156" s="40">
        <v>2004</v>
      </c>
      <c r="E156" s="43" t="s">
        <v>26</v>
      </c>
      <c r="F156" s="24"/>
      <c r="G156" s="33">
        <v>0.18680555555555556</v>
      </c>
      <c r="H156" s="22" t="str">
        <f t="shared" si="9"/>
        <v>min</v>
      </c>
    </row>
    <row r="157" spans="1:8" x14ac:dyDescent="0.25">
      <c r="A157" s="21" t="s">
        <v>60</v>
      </c>
      <c r="B157" s="21">
        <v>18</v>
      </c>
      <c r="C157" s="22" t="s">
        <v>224</v>
      </c>
      <c r="D157" s="40">
        <v>2004</v>
      </c>
      <c r="E157" s="43" t="s">
        <v>43</v>
      </c>
      <c r="F157" s="24"/>
      <c r="G157" s="33">
        <v>0.2298611111111111</v>
      </c>
      <c r="H157" s="22" t="str">
        <f t="shared" si="9"/>
        <v>min</v>
      </c>
    </row>
    <row r="159" spans="1:8" ht="18.75" x14ac:dyDescent="0.3">
      <c r="A159" s="18" t="s">
        <v>225</v>
      </c>
      <c r="B159" s="18"/>
      <c r="C159" s="18"/>
      <c r="D159" s="19">
        <f>'[1]Věkové kategorie'!$C$10</f>
        <v>2002</v>
      </c>
      <c r="E159" s="19" t="s">
        <v>40</v>
      </c>
      <c r="F159" s="20">
        <f>'[1]Věkové kategorie'!$D$10</f>
        <v>2003</v>
      </c>
      <c r="G159" s="18" t="s">
        <v>183</v>
      </c>
      <c r="H159" s="18"/>
    </row>
    <row r="160" spans="1:8" x14ac:dyDescent="0.25">
      <c r="A160" s="21" t="s">
        <v>13</v>
      </c>
      <c r="B160" s="30">
        <v>86</v>
      </c>
      <c r="C160" s="27" t="s">
        <v>226</v>
      </c>
      <c r="D160" s="28">
        <v>2003</v>
      </c>
      <c r="E160" s="43" t="s">
        <v>47</v>
      </c>
      <c r="F160" s="24"/>
      <c r="G160" s="35">
        <v>0.15763888888888888</v>
      </c>
      <c r="H160" s="22" t="str">
        <f>IF(ISNUMBER(G160), "min", "")</f>
        <v>min</v>
      </c>
    </row>
    <row r="161" spans="1:8" x14ac:dyDescent="0.25">
      <c r="A161" s="21" t="s">
        <v>16</v>
      </c>
      <c r="B161" s="21">
        <v>69</v>
      </c>
      <c r="C161" s="22" t="s">
        <v>227</v>
      </c>
      <c r="D161" s="21">
        <v>2004</v>
      </c>
      <c r="E161" s="43" t="s">
        <v>43</v>
      </c>
      <c r="F161" s="24"/>
      <c r="G161" s="33">
        <v>0.16041666666666668</v>
      </c>
      <c r="H161" s="22" t="str">
        <f t="shared" ref="H161:H166" si="10">IF(ISNUMBER(G161), "min", "")</f>
        <v>min</v>
      </c>
    </row>
    <row r="162" spans="1:8" x14ac:dyDescent="0.25">
      <c r="A162" s="21" t="s">
        <v>18</v>
      </c>
      <c r="B162" s="21">
        <v>56</v>
      </c>
      <c r="C162" s="22" t="s">
        <v>228</v>
      </c>
      <c r="D162" s="21">
        <v>2003</v>
      </c>
      <c r="E162" s="43" t="s">
        <v>43</v>
      </c>
      <c r="F162" s="24"/>
      <c r="G162" s="33">
        <v>0.16180555555555556</v>
      </c>
      <c r="H162" s="22" t="str">
        <f t="shared" si="10"/>
        <v>min</v>
      </c>
    </row>
    <row r="163" spans="1:8" x14ac:dyDescent="0.25">
      <c r="A163" s="21" t="s">
        <v>20</v>
      </c>
      <c r="B163" s="21">
        <v>37</v>
      </c>
      <c r="C163" s="22" t="s">
        <v>229</v>
      </c>
      <c r="D163" s="21">
        <v>2002</v>
      </c>
      <c r="E163" s="43" t="s">
        <v>230</v>
      </c>
      <c r="F163" s="24"/>
      <c r="G163" s="33">
        <v>0.16805555555555554</v>
      </c>
      <c r="H163" s="22" t="str">
        <f t="shared" si="10"/>
        <v>min</v>
      </c>
    </row>
    <row r="164" spans="1:8" x14ac:dyDescent="0.25">
      <c r="A164" s="21" t="s">
        <v>30</v>
      </c>
      <c r="B164" s="21">
        <v>90</v>
      </c>
      <c r="C164" s="22" t="s">
        <v>231</v>
      </c>
      <c r="D164" s="40">
        <v>2003</v>
      </c>
      <c r="E164" s="43" t="s">
        <v>47</v>
      </c>
      <c r="F164" s="24"/>
      <c r="G164" s="33">
        <v>0.17083333333333331</v>
      </c>
      <c r="H164" s="22" t="str">
        <f t="shared" si="10"/>
        <v>min</v>
      </c>
    </row>
    <row r="165" spans="1:8" x14ac:dyDescent="0.25">
      <c r="A165" s="21" t="s">
        <v>33</v>
      </c>
      <c r="B165" s="21">
        <v>55</v>
      </c>
      <c r="C165" s="22" t="s">
        <v>232</v>
      </c>
      <c r="D165" s="21">
        <v>2003</v>
      </c>
      <c r="E165" s="43" t="s">
        <v>43</v>
      </c>
      <c r="F165" s="24"/>
      <c r="G165" s="33">
        <v>0.20555555555555557</v>
      </c>
      <c r="H165" s="22" t="str">
        <f t="shared" si="10"/>
        <v>min</v>
      </c>
    </row>
    <row r="166" spans="1:8" x14ac:dyDescent="0.25">
      <c r="A166" s="21" t="s">
        <v>35</v>
      </c>
      <c r="B166" s="21">
        <v>64</v>
      </c>
      <c r="C166" s="22" t="s">
        <v>233</v>
      </c>
      <c r="D166" s="21">
        <v>2003</v>
      </c>
      <c r="E166" s="43" t="s">
        <v>43</v>
      </c>
      <c r="F166" s="24"/>
      <c r="G166" s="33">
        <v>0.21388888888888891</v>
      </c>
      <c r="H166" s="22" t="str">
        <f t="shared" si="10"/>
        <v>min</v>
      </c>
    </row>
    <row r="167" spans="1:8" ht="78" customHeight="1" x14ac:dyDescent="0.25"/>
    <row r="168" spans="1:8" ht="18.75" x14ac:dyDescent="0.3">
      <c r="A168" s="18" t="s">
        <v>234</v>
      </c>
      <c r="B168" s="18"/>
      <c r="C168" s="18"/>
      <c r="D168" s="19">
        <f>'[1]Věkové kategorie'!$C$11</f>
        <v>2012</v>
      </c>
      <c r="E168" s="19" t="s">
        <v>40</v>
      </c>
      <c r="F168" s="19" t="str">
        <f>'[1]Věkové kategorie'!$D$11</f>
        <v>mladší</v>
      </c>
      <c r="G168" s="18" t="s">
        <v>235</v>
      </c>
      <c r="H168" s="18"/>
    </row>
    <row r="169" spans="1:8" x14ac:dyDescent="0.25">
      <c r="A169" s="21" t="s">
        <v>13</v>
      </c>
      <c r="B169" s="21">
        <v>81</v>
      </c>
      <c r="C169" s="22" t="s">
        <v>236</v>
      </c>
      <c r="D169" s="40">
        <v>2012</v>
      </c>
      <c r="E169" s="43" t="s">
        <v>47</v>
      </c>
      <c r="F169" s="24"/>
      <c r="G169" s="33">
        <v>1.5277777777777777E-2</v>
      </c>
      <c r="H169" s="22" t="str">
        <f>IF(ISNUMBER(G169), "min", "")</f>
        <v>min</v>
      </c>
    </row>
    <row r="170" spans="1:8" x14ac:dyDescent="0.25">
      <c r="A170" s="21" t="s">
        <v>16</v>
      </c>
      <c r="B170" s="21">
        <v>79</v>
      </c>
      <c r="C170" s="22" t="s">
        <v>237</v>
      </c>
      <c r="D170" s="40">
        <v>2012</v>
      </c>
      <c r="E170" s="43" t="s">
        <v>238</v>
      </c>
      <c r="F170" s="24"/>
      <c r="G170" s="33">
        <v>1.6666666666666666E-2</v>
      </c>
      <c r="H170" s="22" t="str">
        <f t="shared" ref="H170:H186" si="11">IF(ISNUMBER(G170), "min", "")</f>
        <v>min</v>
      </c>
    </row>
    <row r="171" spans="1:8" x14ac:dyDescent="0.25">
      <c r="A171" s="21" t="s">
        <v>18</v>
      </c>
      <c r="B171" s="21">
        <v>104</v>
      </c>
      <c r="C171" s="22" t="s">
        <v>239</v>
      </c>
      <c r="D171" s="40">
        <v>2012</v>
      </c>
      <c r="E171" s="43" t="s">
        <v>240</v>
      </c>
      <c r="F171" s="24"/>
      <c r="G171" s="33">
        <v>1.6666666666666666E-2</v>
      </c>
      <c r="H171" s="22" t="str">
        <f t="shared" si="11"/>
        <v>min</v>
      </c>
    </row>
    <row r="172" spans="1:8" x14ac:dyDescent="0.25">
      <c r="A172" s="21" t="s">
        <v>20</v>
      </c>
      <c r="B172" s="21">
        <v>92</v>
      </c>
      <c r="C172" s="22" t="s">
        <v>241</v>
      </c>
      <c r="D172" s="40">
        <v>2012</v>
      </c>
      <c r="E172" s="43" t="s">
        <v>26</v>
      </c>
      <c r="F172" s="24"/>
      <c r="G172" s="33">
        <v>1.8055555555555557E-2</v>
      </c>
      <c r="H172" s="22" t="str">
        <f t="shared" si="11"/>
        <v>min</v>
      </c>
    </row>
    <row r="173" spans="1:8" x14ac:dyDescent="0.25">
      <c r="A173" s="21" t="s">
        <v>30</v>
      </c>
      <c r="B173" s="21">
        <v>81</v>
      </c>
      <c r="C173" s="22" t="s">
        <v>242</v>
      </c>
      <c r="D173" s="40">
        <v>2012</v>
      </c>
      <c r="E173" s="43" t="s">
        <v>243</v>
      </c>
      <c r="F173" s="24"/>
      <c r="G173" s="33">
        <v>1.8749999999999999E-2</v>
      </c>
      <c r="H173" s="22" t="str">
        <f t="shared" si="11"/>
        <v>min</v>
      </c>
    </row>
    <row r="174" spans="1:8" x14ac:dyDescent="0.25">
      <c r="A174" s="21" t="s">
        <v>33</v>
      </c>
      <c r="B174" s="21">
        <v>73</v>
      </c>
      <c r="C174" s="22" t="s">
        <v>244</v>
      </c>
      <c r="D174" s="40">
        <v>2013</v>
      </c>
      <c r="E174" s="43" t="s">
        <v>97</v>
      </c>
      <c r="F174" s="24"/>
      <c r="G174" s="33">
        <v>1.9444444444444445E-2</v>
      </c>
      <c r="H174" s="22" t="str">
        <f t="shared" si="11"/>
        <v>min</v>
      </c>
    </row>
    <row r="175" spans="1:8" x14ac:dyDescent="0.25">
      <c r="A175" s="21" t="s">
        <v>35</v>
      </c>
      <c r="B175" s="21">
        <v>88</v>
      </c>
      <c r="C175" s="22" t="s">
        <v>245</v>
      </c>
      <c r="D175" s="40">
        <v>2012</v>
      </c>
      <c r="E175" s="43" t="s">
        <v>246</v>
      </c>
      <c r="F175" s="24"/>
      <c r="G175" s="33">
        <v>1.9444444444444445E-2</v>
      </c>
      <c r="H175" s="22" t="str">
        <f t="shared" si="11"/>
        <v>min</v>
      </c>
    </row>
    <row r="176" spans="1:8" x14ac:dyDescent="0.25">
      <c r="A176" s="21" t="s">
        <v>37</v>
      </c>
      <c r="B176" s="21">
        <v>24</v>
      </c>
      <c r="C176" s="22" t="s">
        <v>247</v>
      </c>
      <c r="D176" s="40">
        <v>2013</v>
      </c>
      <c r="E176" s="43" t="s">
        <v>43</v>
      </c>
      <c r="F176" s="24"/>
      <c r="G176" s="33">
        <v>2.013888888888889E-2</v>
      </c>
      <c r="H176" s="22" t="str">
        <f t="shared" si="11"/>
        <v>min</v>
      </c>
    </row>
    <row r="177" spans="1:8" x14ac:dyDescent="0.25">
      <c r="A177" s="21" t="s">
        <v>53</v>
      </c>
      <c r="B177" s="21">
        <v>72</v>
      </c>
      <c r="C177" s="22" t="s">
        <v>248</v>
      </c>
      <c r="D177" s="40">
        <v>2013</v>
      </c>
      <c r="E177" s="43" t="s">
        <v>26</v>
      </c>
      <c r="F177" s="24"/>
      <c r="G177" s="33">
        <v>2.0833333333333332E-2</v>
      </c>
      <c r="H177" s="22" t="str">
        <f t="shared" si="11"/>
        <v>min</v>
      </c>
    </row>
    <row r="178" spans="1:8" x14ac:dyDescent="0.25">
      <c r="A178" s="21" t="s">
        <v>55</v>
      </c>
      <c r="B178" s="21">
        <v>76</v>
      </c>
      <c r="C178" s="22" t="s">
        <v>249</v>
      </c>
      <c r="D178" s="40">
        <v>2012</v>
      </c>
      <c r="E178" s="43" t="s">
        <v>250</v>
      </c>
      <c r="F178" s="24"/>
      <c r="G178" s="33">
        <v>2.1527777777777781E-2</v>
      </c>
      <c r="H178" s="22" t="str">
        <f t="shared" si="11"/>
        <v>min</v>
      </c>
    </row>
    <row r="179" spans="1:8" x14ac:dyDescent="0.25">
      <c r="A179" s="21" t="s">
        <v>58</v>
      </c>
      <c r="B179" s="21">
        <v>94</v>
      </c>
      <c r="C179" s="22" t="s">
        <v>251</v>
      </c>
      <c r="D179" s="40">
        <v>2013</v>
      </c>
      <c r="E179" s="43" t="s">
        <v>252</v>
      </c>
      <c r="F179" s="24"/>
      <c r="G179" s="33">
        <v>2.2222222222222223E-2</v>
      </c>
      <c r="H179" s="22" t="str">
        <f t="shared" si="11"/>
        <v>min</v>
      </c>
    </row>
    <row r="180" spans="1:8" x14ac:dyDescent="0.25">
      <c r="A180" s="21" t="s">
        <v>60</v>
      </c>
      <c r="B180" s="21">
        <v>83</v>
      </c>
      <c r="C180" s="22" t="s">
        <v>253</v>
      </c>
      <c r="D180" s="40">
        <v>2013</v>
      </c>
      <c r="E180" s="43" t="s">
        <v>26</v>
      </c>
      <c r="F180" s="24"/>
      <c r="G180" s="33">
        <v>2.4999999999999998E-2</v>
      </c>
      <c r="H180" s="22" t="str">
        <f t="shared" si="11"/>
        <v>min</v>
      </c>
    </row>
    <row r="181" spans="1:8" x14ac:dyDescent="0.25">
      <c r="A181" s="21" t="s">
        <v>62</v>
      </c>
      <c r="B181" s="30">
        <v>35</v>
      </c>
      <c r="C181" s="27" t="s">
        <v>254</v>
      </c>
      <c r="D181" s="28">
        <v>2015</v>
      </c>
      <c r="E181" s="43" t="s">
        <v>64</v>
      </c>
      <c r="F181" s="24"/>
      <c r="G181" s="35">
        <v>2.9861111111111113E-2</v>
      </c>
      <c r="H181" s="22" t="str">
        <f t="shared" si="11"/>
        <v>min</v>
      </c>
    </row>
    <row r="182" spans="1:8" x14ac:dyDescent="0.25">
      <c r="A182" s="21" t="s">
        <v>65</v>
      </c>
      <c r="B182" s="21">
        <v>32</v>
      </c>
      <c r="C182" s="22" t="s">
        <v>255</v>
      </c>
      <c r="D182" s="40">
        <v>2014</v>
      </c>
      <c r="E182" s="43" t="s">
        <v>97</v>
      </c>
      <c r="F182" s="24"/>
      <c r="G182" s="33">
        <v>3.0555555555555555E-2</v>
      </c>
      <c r="H182" s="22" t="str">
        <f t="shared" si="11"/>
        <v>min</v>
      </c>
    </row>
    <row r="183" spans="1:8" x14ac:dyDescent="0.25">
      <c r="A183" s="21" t="s">
        <v>67</v>
      </c>
      <c r="B183" s="21">
        <v>11</v>
      </c>
      <c r="C183" s="22" t="s">
        <v>256</v>
      </c>
      <c r="D183" s="40">
        <v>2015</v>
      </c>
      <c r="E183" s="43" t="s">
        <v>43</v>
      </c>
      <c r="F183" s="24"/>
      <c r="G183" s="33">
        <v>4.2361111111111106E-2</v>
      </c>
      <c r="H183" s="22" t="str">
        <f t="shared" si="11"/>
        <v>min</v>
      </c>
    </row>
    <row r="184" spans="1:8" x14ac:dyDescent="0.25">
      <c r="A184" s="21" t="s">
        <v>69</v>
      </c>
      <c r="B184" s="21">
        <v>97</v>
      </c>
      <c r="C184" s="22" t="s">
        <v>257</v>
      </c>
      <c r="D184" s="40">
        <v>2016</v>
      </c>
      <c r="E184" s="43" t="s">
        <v>258</v>
      </c>
      <c r="F184" s="24"/>
      <c r="G184" s="33">
        <v>6.8749999999999992E-2</v>
      </c>
      <c r="H184" s="22" t="str">
        <f t="shared" si="11"/>
        <v>min</v>
      </c>
    </row>
    <row r="185" spans="1:8" x14ac:dyDescent="0.25">
      <c r="A185" s="21" t="s">
        <v>72</v>
      </c>
      <c r="B185" s="21">
        <v>108</v>
      </c>
      <c r="C185" s="22" t="s">
        <v>259</v>
      </c>
      <c r="D185" s="40">
        <v>2015</v>
      </c>
      <c r="E185" s="43" t="s">
        <v>43</v>
      </c>
      <c r="F185" s="24"/>
      <c r="G185" s="33">
        <v>7.1527777777777787E-2</v>
      </c>
      <c r="H185" s="22" t="str">
        <f t="shared" si="11"/>
        <v>min</v>
      </c>
    </row>
    <row r="186" spans="1:8" x14ac:dyDescent="0.25">
      <c r="A186" s="21" t="s">
        <v>261</v>
      </c>
      <c r="B186" s="21">
        <v>66</v>
      </c>
      <c r="C186" s="22" t="s">
        <v>260</v>
      </c>
      <c r="D186" s="40">
        <v>2011</v>
      </c>
      <c r="E186" s="43" t="s">
        <v>121</v>
      </c>
      <c r="F186" s="24"/>
      <c r="G186" s="33">
        <v>1.5972222222222224E-2</v>
      </c>
      <c r="H186" s="22" t="str">
        <f t="shared" si="11"/>
        <v>min</v>
      </c>
    </row>
    <row r="188" spans="1:8" ht="18.75" x14ac:dyDescent="0.3">
      <c r="A188" s="18" t="s">
        <v>262</v>
      </c>
      <c r="B188" s="18"/>
      <c r="C188" s="18"/>
      <c r="D188" s="19">
        <f>'[2]Věkové kategorie'!$C$12</f>
        <v>2012</v>
      </c>
      <c r="E188" s="19" t="s">
        <v>40</v>
      </c>
      <c r="F188" s="19" t="str">
        <f>'[2]Věkové kategorie'!$D$12</f>
        <v>mladší</v>
      </c>
      <c r="G188" s="18" t="s">
        <v>235</v>
      </c>
      <c r="H188" s="18"/>
    </row>
    <row r="189" spans="1:8" x14ac:dyDescent="0.25">
      <c r="A189" s="21" t="s">
        <v>13</v>
      </c>
      <c r="B189" s="30">
        <v>23</v>
      </c>
      <c r="C189" s="27" t="s">
        <v>263</v>
      </c>
      <c r="D189" s="28">
        <v>2013</v>
      </c>
      <c r="E189" s="43" t="s">
        <v>26</v>
      </c>
      <c r="F189" s="24"/>
      <c r="G189" s="35">
        <v>1.7361111111111112E-2</v>
      </c>
      <c r="H189" s="22" t="str">
        <f>IF(ISNUMBER(G189), "min", "")</f>
        <v>min</v>
      </c>
    </row>
    <row r="190" spans="1:8" x14ac:dyDescent="0.25">
      <c r="A190" s="21" t="s">
        <v>16</v>
      </c>
      <c r="B190" s="21">
        <v>37</v>
      </c>
      <c r="C190" s="22" t="s">
        <v>264</v>
      </c>
      <c r="D190" s="40">
        <v>2012</v>
      </c>
      <c r="E190" s="43" t="s">
        <v>26</v>
      </c>
      <c r="F190" s="24"/>
      <c r="G190" s="33">
        <v>2.013888888888889E-2</v>
      </c>
      <c r="H190" s="22" t="str">
        <f t="shared" ref="H190:H201" si="12">IF(ISNUMBER(G190), "min", "")</f>
        <v>min</v>
      </c>
    </row>
    <row r="191" spans="1:8" x14ac:dyDescent="0.25">
      <c r="A191" s="21" t="s">
        <v>18</v>
      </c>
      <c r="B191" s="21">
        <v>9</v>
      </c>
      <c r="C191" s="22" t="s">
        <v>265</v>
      </c>
      <c r="D191" s="40">
        <v>2012</v>
      </c>
      <c r="E191" s="43" t="s">
        <v>103</v>
      </c>
      <c r="F191" s="24"/>
      <c r="G191" s="33">
        <v>2.0833333333333332E-2</v>
      </c>
      <c r="H191" s="22" t="str">
        <f t="shared" si="12"/>
        <v>min</v>
      </c>
    </row>
    <row r="192" spans="1:8" x14ac:dyDescent="0.25">
      <c r="A192" s="21" t="s">
        <v>20</v>
      </c>
      <c r="B192" s="21">
        <v>44</v>
      </c>
      <c r="C192" s="22" t="s">
        <v>266</v>
      </c>
      <c r="D192" s="40">
        <v>2013</v>
      </c>
      <c r="E192" s="43" t="s">
        <v>78</v>
      </c>
      <c r="F192" s="24"/>
      <c r="G192" s="33">
        <v>2.0833333333333332E-2</v>
      </c>
      <c r="H192" s="22" t="str">
        <f t="shared" si="12"/>
        <v>min</v>
      </c>
    </row>
    <row r="193" spans="1:8" x14ac:dyDescent="0.25">
      <c r="A193" s="21" t="s">
        <v>30</v>
      </c>
      <c r="B193" s="21">
        <v>112</v>
      </c>
      <c r="C193" s="22" t="s">
        <v>267</v>
      </c>
      <c r="D193" s="40">
        <v>2013</v>
      </c>
      <c r="E193" s="43" t="s">
        <v>137</v>
      </c>
      <c r="F193" s="24"/>
      <c r="G193" s="33">
        <v>2.1527777777777781E-2</v>
      </c>
      <c r="H193" s="22" t="str">
        <f t="shared" si="12"/>
        <v>min</v>
      </c>
    </row>
    <row r="194" spans="1:8" x14ac:dyDescent="0.25">
      <c r="A194" s="21" t="s">
        <v>33</v>
      </c>
      <c r="B194" s="21">
        <v>95</v>
      </c>
      <c r="C194" s="22" t="s">
        <v>268</v>
      </c>
      <c r="D194" s="40">
        <v>2013</v>
      </c>
      <c r="E194" s="43" t="s">
        <v>26</v>
      </c>
      <c r="F194" s="24"/>
      <c r="G194" s="33">
        <v>2.1527777777777781E-2</v>
      </c>
      <c r="H194" s="22" t="str">
        <f t="shared" si="12"/>
        <v>min</v>
      </c>
    </row>
    <row r="195" spans="1:8" x14ac:dyDescent="0.25">
      <c r="A195" s="21" t="s">
        <v>35</v>
      </c>
      <c r="B195" s="21">
        <v>10</v>
      </c>
      <c r="C195" s="22" t="s">
        <v>269</v>
      </c>
      <c r="D195" s="40">
        <v>2014</v>
      </c>
      <c r="E195" s="43" t="s">
        <v>78</v>
      </c>
      <c r="F195" s="24"/>
      <c r="G195" s="33">
        <v>2.4305555555555556E-2</v>
      </c>
      <c r="H195" s="22" t="str">
        <f t="shared" si="12"/>
        <v>min</v>
      </c>
    </row>
    <row r="196" spans="1:8" x14ac:dyDescent="0.25">
      <c r="A196" s="21" t="s">
        <v>37</v>
      </c>
      <c r="B196" s="21">
        <v>5</v>
      </c>
      <c r="C196" s="22" t="s">
        <v>270</v>
      </c>
      <c r="D196" s="40">
        <v>2013</v>
      </c>
      <c r="E196" s="43" t="s">
        <v>26</v>
      </c>
      <c r="F196" s="24"/>
      <c r="G196" s="33">
        <v>2.4999999999999998E-2</v>
      </c>
      <c r="H196" s="22" t="str">
        <f t="shared" si="12"/>
        <v>min</v>
      </c>
    </row>
    <row r="197" spans="1:8" x14ac:dyDescent="0.25">
      <c r="A197" s="21" t="s">
        <v>53</v>
      </c>
      <c r="B197" s="21">
        <v>57</v>
      </c>
      <c r="C197" s="22" t="s">
        <v>271</v>
      </c>
      <c r="D197" s="40">
        <v>2013</v>
      </c>
      <c r="E197" s="43" t="s">
        <v>78</v>
      </c>
      <c r="F197" s="24"/>
      <c r="G197" s="33">
        <v>2.8472222222222222E-2</v>
      </c>
      <c r="H197" s="22" t="str">
        <f t="shared" si="12"/>
        <v>min</v>
      </c>
    </row>
    <row r="198" spans="1:8" x14ac:dyDescent="0.25">
      <c r="A198" s="21" t="s">
        <v>55</v>
      </c>
      <c r="B198" s="21">
        <v>85</v>
      </c>
      <c r="C198" s="22" t="s">
        <v>272</v>
      </c>
      <c r="D198" s="40">
        <v>2014</v>
      </c>
      <c r="E198" s="43" t="s">
        <v>273</v>
      </c>
      <c r="F198" s="24"/>
      <c r="G198" s="33">
        <v>2.8472222222222222E-2</v>
      </c>
      <c r="H198" s="22" t="str">
        <f t="shared" si="12"/>
        <v>min</v>
      </c>
    </row>
    <row r="199" spans="1:8" x14ac:dyDescent="0.25">
      <c r="A199" s="21" t="s">
        <v>58</v>
      </c>
      <c r="B199" s="21">
        <v>105</v>
      </c>
      <c r="C199" s="22" t="s">
        <v>274</v>
      </c>
      <c r="D199" s="40">
        <v>2014</v>
      </c>
      <c r="E199" s="43" t="s">
        <v>240</v>
      </c>
      <c r="F199" s="24"/>
      <c r="G199" s="33">
        <v>2.9166666666666664E-2</v>
      </c>
      <c r="H199" s="22" t="str">
        <f t="shared" si="12"/>
        <v>min</v>
      </c>
    </row>
    <row r="200" spans="1:8" x14ac:dyDescent="0.25">
      <c r="A200" s="21" t="s">
        <v>60</v>
      </c>
      <c r="B200" s="21">
        <v>36</v>
      </c>
      <c r="C200" s="22" t="s">
        <v>275</v>
      </c>
      <c r="D200" s="40">
        <v>2015</v>
      </c>
      <c r="E200" s="43" t="s">
        <v>26</v>
      </c>
      <c r="F200" s="24"/>
      <c r="G200" s="33">
        <v>4.3750000000000004E-2</v>
      </c>
      <c r="H200" s="22" t="str">
        <f t="shared" si="12"/>
        <v>min</v>
      </c>
    </row>
    <row r="201" spans="1:8" x14ac:dyDescent="0.25">
      <c r="A201" s="21" t="s">
        <v>62</v>
      </c>
      <c r="B201" s="21">
        <v>73</v>
      </c>
      <c r="C201" s="22" t="s">
        <v>276</v>
      </c>
      <c r="D201" s="40">
        <v>2013</v>
      </c>
      <c r="E201" s="43" t="s">
        <v>26</v>
      </c>
      <c r="F201" s="24"/>
      <c r="G201" s="39" t="s">
        <v>87</v>
      </c>
      <c r="H201" s="22" t="str">
        <f t="shared" si="12"/>
        <v/>
      </c>
    </row>
    <row r="203" spans="1:8" ht="18.75" x14ac:dyDescent="0.3">
      <c r="A203" s="18" t="s">
        <v>277</v>
      </c>
      <c r="B203" s="18"/>
      <c r="C203" s="18"/>
      <c r="D203" s="19">
        <f>'[2]Věkové kategorie'!$C$13</f>
        <v>2002</v>
      </c>
      <c r="E203" s="19" t="s">
        <v>40</v>
      </c>
      <c r="F203" s="20">
        <f>'[2]Věkové kategorie'!$D$13</f>
        <v>2003</v>
      </c>
      <c r="G203" s="18" t="s">
        <v>278</v>
      </c>
      <c r="H203" s="18"/>
    </row>
    <row r="204" spans="1:8" x14ac:dyDescent="0.25">
      <c r="A204" s="21" t="s">
        <v>13</v>
      </c>
      <c r="B204" s="30">
        <v>93</v>
      </c>
      <c r="C204" s="27" t="s">
        <v>279</v>
      </c>
      <c r="D204" s="28">
        <v>2002</v>
      </c>
      <c r="E204" s="43" t="s">
        <v>280</v>
      </c>
      <c r="F204" s="24"/>
      <c r="G204" s="35">
        <v>0.25208333333333333</v>
      </c>
      <c r="H204" s="22" t="str">
        <f>IF(ISNUMBER(G204), "min", "")</f>
        <v>min</v>
      </c>
    </row>
    <row r="205" spans="1:8" x14ac:dyDescent="0.25">
      <c r="A205" s="21" t="s">
        <v>16</v>
      </c>
      <c r="B205" s="21">
        <v>125</v>
      </c>
      <c r="C205" s="22" t="s">
        <v>281</v>
      </c>
      <c r="D205" s="40">
        <v>2003</v>
      </c>
      <c r="E205" s="43" t="s">
        <v>282</v>
      </c>
      <c r="F205" s="24"/>
      <c r="G205" s="33">
        <v>0.2638888888888889</v>
      </c>
      <c r="H205" s="22" t="str">
        <f t="shared" ref="H205:H209" si="13">IF(ISNUMBER(G205), "min", "")</f>
        <v>min</v>
      </c>
    </row>
    <row r="206" spans="1:8" x14ac:dyDescent="0.25">
      <c r="A206" s="21" t="s">
        <v>18</v>
      </c>
      <c r="B206" s="21">
        <v>30</v>
      </c>
      <c r="C206" s="22" t="s">
        <v>283</v>
      </c>
      <c r="D206" s="40">
        <v>2002</v>
      </c>
      <c r="E206" s="43" t="s">
        <v>284</v>
      </c>
      <c r="F206" s="24"/>
      <c r="G206" s="33">
        <v>0.2673611111111111</v>
      </c>
      <c r="H206" s="22" t="str">
        <f t="shared" si="13"/>
        <v>min</v>
      </c>
    </row>
    <row r="207" spans="1:8" x14ac:dyDescent="0.25">
      <c r="A207" s="21" t="s">
        <v>20</v>
      </c>
      <c r="B207" s="21">
        <v>51</v>
      </c>
      <c r="C207" s="22" t="s">
        <v>285</v>
      </c>
      <c r="D207" s="40">
        <v>2003</v>
      </c>
      <c r="E207" s="43" t="s">
        <v>199</v>
      </c>
      <c r="F207" s="24"/>
      <c r="G207" s="33">
        <v>0.27986111111111112</v>
      </c>
      <c r="H207" s="22" t="str">
        <f t="shared" si="13"/>
        <v>min</v>
      </c>
    </row>
    <row r="208" spans="1:8" x14ac:dyDescent="0.25">
      <c r="A208" s="21" t="s">
        <v>30</v>
      </c>
      <c r="B208" s="21">
        <v>33</v>
      </c>
      <c r="C208" s="22" t="s">
        <v>286</v>
      </c>
      <c r="D208" s="40">
        <v>2002</v>
      </c>
      <c r="E208" s="43" t="s">
        <v>130</v>
      </c>
      <c r="F208" s="24"/>
      <c r="G208" s="33">
        <v>0.30069444444444443</v>
      </c>
      <c r="H208" s="22" t="str">
        <f t="shared" si="13"/>
        <v>min</v>
      </c>
    </row>
    <row r="209" spans="1:8" x14ac:dyDescent="0.25">
      <c r="A209" s="21" t="s">
        <v>33</v>
      </c>
      <c r="B209" s="21">
        <v>26</v>
      </c>
      <c r="C209" s="22" t="s">
        <v>287</v>
      </c>
      <c r="D209" s="40">
        <v>2003</v>
      </c>
      <c r="E209" s="43" t="s">
        <v>284</v>
      </c>
      <c r="F209" s="24"/>
      <c r="G209" s="33">
        <v>0.30972222222222223</v>
      </c>
      <c r="H209" s="22" t="str">
        <f t="shared" si="13"/>
        <v>min</v>
      </c>
    </row>
    <row r="211" spans="1:8" ht="18.75" x14ac:dyDescent="0.3">
      <c r="A211" s="18" t="s">
        <v>288</v>
      </c>
      <c r="B211" s="18"/>
      <c r="C211" s="18"/>
      <c r="D211" s="19">
        <f>'[1]Věkové kategorie'!$C$14</f>
        <v>2000</v>
      </c>
      <c r="E211" s="19" t="s">
        <v>40</v>
      </c>
      <c r="F211" s="20">
        <f>'[1]Věkové kategorie'!$D$14</f>
        <v>2001</v>
      </c>
      <c r="G211" s="18" t="s">
        <v>278</v>
      </c>
      <c r="H211" s="18"/>
    </row>
    <row r="212" spans="1:8" x14ac:dyDescent="0.25">
      <c r="A212" s="21" t="s">
        <v>13</v>
      </c>
      <c r="B212" s="30">
        <v>15</v>
      </c>
      <c r="C212" s="27" t="s">
        <v>289</v>
      </c>
      <c r="D212" s="21">
        <v>2001</v>
      </c>
      <c r="E212" s="45" t="s">
        <v>43</v>
      </c>
      <c r="F212" s="46"/>
      <c r="G212" s="33">
        <v>0.33055555555555555</v>
      </c>
      <c r="H212" s="22" t="str">
        <f>IF(ISNUMBER(G212), "min", "")</f>
        <v>min</v>
      </c>
    </row>
    <row r="213" spans="1:8" x14ac:dyDescent="0.25">
      <c r="A213" s="21" t="s">
        <v>16</v>
      </c>
      <c r="B213" s="21">
        <v>16</v>
      </c>
      <c r="C213" s="22" t="s">
        <v>290</v>
      </c>
      <c r="D213" s="30">
        <v>2001</v>
      </c>
      <c r="E213" s="45" t="s">
        <v>43</v>
      </c>
      <c r="F213" s="46"/>
      <c r="G213" s="35">
        <v>0.33055555555555555</v>
      </c>
      <c r="H213" s="22" t="str">
        <f t="shared" ref="H213" si="14">IF(ISNUMBER(G213), "min", "")</f>
        <v>min</v>
      </c>
    </row>
    <row r="214" spans="1:8" ht="31.5" customHeight="1" x14ac:dyDescent="0.25"/>
    <row r="215" spans="1:8" ht="18.75" x14ac:dyDescent="0.3">
      <c r="A215" s="18" t="s">
        <v>291</v>
      </c>
      <c r="B215" s="18"/>
      <c r="C215" s="18"/>
      <c r="D215" s="19">
        <f>'[2]Věkové kategorie'!$C$16</f>
        <v>2000</v>
      </c>
      <c r="E215" s="19" t="s">
        <v>40</v>
      </c>
      <c r="F215" s="20">
        <f>'[2]Věkové kategorie'!$D$16</f>
        <v>2001</v>
      </c>
      <c r="G215" s="18" t="s">
        <v>292</v>
      </c>
      <c r="H215" s="18"/>
    </row>
    <row r="216" spans="1:8" x14ac:dyDescent="0.25">
      <c r="A216" s="21" t="s">
        <v>13</v>
      </c>
      <c r="B216" s="21">
        <v>18</v>
      </c>
      <c r="C216" s="22" t="s">
        <v>293</v>
      </c>
      <c r="D216" s="21">
        <v>2001</v>
      </c>
      <c r="E216" s="23" t="s">
        <v>294</v>
      </c>
      <c r="F216" s="24"/>
      <c r="G216" s="33">
        <v>0.50624999999999998</v>
      </c>
      <c r="H216" s="22" t="str">
        <f>IF(ISNUMBER(G216), "min", "")</f>
        <v>min</v>
      </c>
    </row>
    <row r="217" spans="1:8" x14ac:dyDescent="0.25">
      <c r="A217" s="21" t="s">
        <v>16</v>
      </c>
      <c r="B217" s="21">
        <v>26</v>
      </c>
      <c r="C217" s="22" t="s">
        <v>295</v>
      </c>
      <c r="D217" s="21">
        <v>2000</v>
      </c>
      <c r="E217" s="23" t="s">
        <v>296</v>
      </c>
      <c r="F217" s="24"/>
      <c r="G217" s="33">
        <v>0.56041666666666667</v>
      </c>
      <c r="H217" s="22" t="str">
        <f t="shared" ref="H217:H218" si="15">IF(ISNUMBER(G217), "min", "")</f>
        <v>min</v>
      </c>
    </row>
    <row r="218" spans="1:8" x14ac:dyDescent="0.25">
      <c r="A218" s="21" t="s">
        <v>18</v>
      </c>
      <c r="B218" s="30">
        <v>126</v>
      </c>
      <c r="C218" s="27" t="s">
        <v>297</v>
      </c>
      <c r="D218" s="30">
        <v>2001</v>
      </c>
      <c r="E218" s="23" t="s">
        <v>110</v>
      </c>
      <c r="F218" s="24"/>
      <c r="G218" s="35">
        <v>0.73611111111111116</v>
      </c>
      <c r="H218" s="22" t="str">
        <f t="shared" si="15"/>
        <v>min</v>
      </c>
    </row>
    <row r="220" spans="1:8" ht="18.75" x14ac:dyDescent="0.3">
      <c r="A220" s="18" t="s">
        <v>298</v>
      </c>
      <c r="B220" s="18"/>
      <c r="C220" s="18"/>
      <c r="D220" s="19">
        <f>'[2]Věkové kategorie'!$C$17</f>
        <v>1998</v>
      </c>
      <c r="E220" s="19" t="s">
        <v>40</v>
      </c>
      <c r="F220" s="20">
        <f>'[2]Věkové kategorie'!$D$17</f>
        <v>1999</v>
      </c>
      <c r="G220" s="18" t="s">
        <v>292</v>
      </c>
      <c r="H220" s="18"/>
    </row>
    <row r="221" spans="1:8" x14ac:dyDescent="0.25">
      <c r="A221" s="21" t="s">
        <v>13</v>
      </c>
      <c r="B221" s="21">
        <v>64</v>
      </c>
      <c r="C221" s="22" t="s">
        <v>299</v>
      </c>
      <c r="D221" s="21">
        <v>1998</v>
      </c>
      <c r="E221" s="45" t="s">
        <v>300</v>
      </c>
      <c r="F221" s="46"/>
      <c r="G221" s="33">
        <v>0.53055555555555556</v>
      </c>
      <c r="H221" s="22" t="str">
        <f>IF(ISNUMBER(G221), "min", "")</f>
        <v>min</v>
      </c>
    </row>
    <row r="222" spans="1:8" x14ac:dyDescent="0.25">
      <c r="A222" s="21" t="s">
        <v>16</v>
      </c>
      <c r="B222" s="21">
        <v>74</v>
      </c>
      <c r="C222" s="22" t="s">
        <v>301</v>
      </c>
      <c r="D222" s="21">
        <v>2001</v>
      </c>
      <c r="E222" s="45" t="s">
        <v>156</v>
      </c>
      <c r="F222" s="46"/>
      <c r="G222" s="33">
        <v>0.61458333333333337</v>
      </c>
      <c r="H222" s="22" t="str">
        <f t="shared" ref="H222" si="16">IF(ISNUMBER(G222), "min", "")</f>
        <v>min</v>
      </c>
    </row>
    <row r="224" spans="1:8" ht="18.75" x14ac:dyDescent="0.3">
      <c r="A224" s="18" t="s">
        <v>302</v>
      </c>
      <c r="B224" s="18"/>
      <c r="C224" s="18"/>
      <c r="D224" s="19">
        <v>1997</v>
      </c>
      <c r="E224" s="19" t="s">
        <v>303</v>
      </c>
      <c r="F224" s="20">
        <v>1983</v>
      </c>
      <c r="G224" s="18" t="s">
        <v>292</v>
      </c>
      <c r="H224" s="18"/>
    </row>
    <row r="225" spans="1:8" x14ac:dyDescent="0.25">
      <c r="A225" s="21" t="s">
        <v>13</v>
      </c>
      <c r="B225" s="21">
        <v>19</v>
      </c>
      <c r="C225" s="22" t="s">
        <v>304</v>
      </c>
      <c r="D225" s="40">
        <v>1991</v>
      </c>
      <c r="E225" s="47" t="s">
        <v>305</v>
      </c>
      <c r="F225" s="24"/>
      <c r="G225" s="33">
        <v>0.55763888888888891</v>
      </c>
      <c r="H225" s="22" t="str">
        <f>IF(ISNUMBER(G225), "min", "")</f>
        <v>min</v>
      </c>
    </row>
    <row r="226" spans="1:8" x14ac:dyDescent="0.25">
      <c r="A226" s="21" t="s">
        <v>16</v>
      </c>
      <c r="B226" s="21">
        <v>64</v>
      </c>
      <c r="C226" s="22" t="s">
        <v>306</v>
      </c>
      <c r="D226" s="40">
        <v>1984</v>
      </c>
      <c r="E226" s="23" t="s">
        <v>307</v>
      </c>
      <c r="F226" s="24"/>
      <c r="G226" s="33">
        <v>0.57500000000000007</v>
      </c>
      <c r="H226" s="22" t="str">
        <f t="shared" ref="H226:H229" si="17">IF(ISNUMBER(G226), "min", "")</f>
        <v>min</v>
      </c>
    </row>
    <row r="227" spans="1:8" x14ac:dyDescent="0.25">
      <c r="A227" s="21" t="s">
        <v>18</v>
      </c>
      <c r="B227" s="21">
        <v>94</v>
      </c>
      <c r="C227" s="22" t="s">
        <v>308</v>
      </c>
      <c r="D227" s="21">
        <v>1990</v>
      </c>
      <c r="E227" s="23" t="s">
        <v>309</v>
      </c>
      <c r="F227" s="24"/>
      <c r="G227" s="48">
        <v>0.63194444444444442</v>
      </c>
      <c r="H227" s="22" t="str">
        <f t="shared" si="17"/>
        <v>min</v>
      </c>
    </row>
    <row r="228" spans="1:8" x14ac:dyDescent="0.25">
      <c r="A228" s="21" t="s">
        <v>20</v>
      </c>
      <c r="B228" s="21">
        <v>1</v>
      </c>
      <c r="C228" s="22" t="s">
        <v>310</v>
      </c>
      <c r="D228" s="40">
        <v>1980</v>
      </c>
      <c r="E228" s="23" t="s">
        <v>26</v>
      </c>
      <c r="F228" s="24"/>
      <c r="G228" s="33">
        <v>0.87361111111111101</v>
      </c>
      <c r="H228" s="22" t="str">
        <f t="shared" si="17"/>
        <v>min</v>
      </c>
    </row>
    <row r="229" spans="1:8" x14ac:dyDescent="0.25">
      <c r="A229" s="21" t="s">
        <v>30</v>
      </c>
      <c r="B229" s="21">
        <v>92</v>
      </c>
      <c r="C229" s="22" t="s">
        <v>311</v>
      </c>
      <c r="D229" s="40">
        <v>2007</v>
      </c>
      <c r="E229" s="23" t="s">
        <v>156</v>
      </c>
      <c r="F229" s="24"/>
      <c r="G229" s="33">
        <v>0.95347222222222217</v>
      </c>
      <c r="H229" s="22" t="str">
        <f t="shared" si="17"/>
        <v>min</v>
      </c>
    </row>
    <row r="231" spans="1:8" ht="18.75" x14ac:dyDescent="0.3">
      <c r="A231" s="18" t="s">
        <v>312</v>
      </c>
      <c r="B231" s="18"/>
      <c r="C231" s="18"/>
      <c r="D231" s="19">
        <f>'[1]Věkové kategorie'!$C$19</f>
        <v>1982</v>
      </c>
      <c r="E231" s="19" t="s">
        <v>303</v>
      </c>
      <c r="F231" s="20">
        <f>'[1]Věkové kategorie'!$D$19</f>
        <v>1973</v>
      </c>
      <c r="G231" s="18" t="s">
        <v>292</v>
      </c>
      <c r="H231" s="18"/>
    </row>
    <row r="232" spans="1:8" x14ac:dyDescent="0.25">
      <c r="A232" s="21" t="s">
        <v>13</v>
      </c>
      <c r="B232" s="21">
        <v>114</v>
      </c>
      <c r="C232" s="22" t="s">
        <v>313</v>
      </c>
      <c r="D232" s="40">
        <v>1977</v>
      </c>
      <c r="E232" s="43" t="s">
        <v>43</v>
      </c>
      <c r="F232" s="24"/>
      <c r="G232" s="33">
        <v>0.61458333333333337</v>
      </c>
      <c r="H232" s="22" t="str">
        <f>IF(ISNUMBER(G232), "min", "")</f>
        <v>min</v>
      </c>
    </row>
    <row r="233" spans="1:8" x14ac:dyDescent="0.25">
      <c r="A233" s="21" t="s">
        <v>16</v>
      </c>
      <c r="B233" s="21">
        <v>55</v>
      </c>
      <c r="C233" s="22" t="s">
        <v>314</v>
      </c>
      <c r="D233" s="40">
        <v>1981</v>
      </c>
      <c r="E233" s="43" t="s">
        <v>191</v>
      </c>
      <c r="F233" s="24"/>
      <c r="G233" s="33">
        <v>0.63472222222222219</v>
      </c>
      <c r="H233" s="22" t="str">
        <f t="shared" ref="H233:H245" si="18">IF(ISNUMBER(G233), "min", "")</f>
        <v>min</v>
      </c>
    </row>
    <row r="234" spans="1:8" x14ac:dyDescent="0.25">
      <c r="A234" s="21" t="s">
        <v>18</v>
      </c>
      <c r="B234" s="21">
        <v>10</v>
      </c>
      <c r="C234" s="22" t="s">
        <v>315</v>
      </c>
      <c r="D234" s="40">
        <v>1980</v>
      </c>
      <c r="E234" s="43" t="s">
        <v>316</v>
      </c>
      <c r="F234" s="24"/>
      <c r="G234" s="33">
        <v>0.6479166666666667</v>
      </c>
      <c r="H234" s="22" t="str">
        <f t="shared" si="18"/>
        <v>min</v>
      </c>
    </row>
    <row r="235" spans="1:8" x14ac:dyDescent="0.25">
      <c r="A235" s="21" t="s">
        <v>20</v>
      </c>
      <c r="B235" s="30">
        <v>17</v>
      </c>
      <c r="C235" s="27" t="s">
        <v>317</v>
      </c>
      <c r="D235" s="28">
        <v>1975</v>
      </c>
      <c r="E235" s="43" t="s">
        <v>318</v>
      </c>
      <c r="F235" s="24"/>
      <c r="G235" s="33">
        <v>0.68472222222222223</v>
      </c>
      <c r="H235" s="22" t="str">
        <f t="shared" si="18"/>
        <v>min</v>
      </c>
    </row>
    <row r="236" spans="1:8" x14ac:dyDescent="0.25">
      <c r="A236" s="21" t="s">
        <v>30</v>
      </c>
      <c r="B236" s="21">
        <v>34</v>
      </c>
      <c r="C236" s="22" t="s">
        <v>319</v>
      </c>
      <c r="D236" s="40">
        <v>1982</v>
      </c>
      <c r="E236" s="43" t="s">
        <v>320</v>
      </c>
      <c r="F236" s="24"/>
      <c r="G236" s="33">
        <v>0.69930555555555562</v>
      </c>
      <c r="H236" s="22" t="str">
        <f t="shared" si="18"/>
        <v>min</v>
      </c>
    </row>
    <row r="237" spans="1:8" x14ac:dyDescent="0.25">
      <c r="A237" s="21" t="s">
        <v>33</v>
      </c>
      <c r="B237" s="21">
        <v>81</v>
      </c>
      <c r="C237" s="22" t="s">
        <v>321</v>
      </c>
      <c r="D237" s="40">
        <v>1977</v>
      </c>
      <c r="E237" s="43" t="s">
        <v>322</v>
      </c>
      <c r="F237" s="24"/>
      <c r="G237" s="33">
        <v>0.70972222222222225</v>
      </c>
      <c r="H237" s="22" t="str">
        <f t="shared" si="18"/>
        <v>min</v>
      </c>
    </row>
    <row r="238" spans="1:8" x14ac:dyDescent="0.25">
      <c r="A238" s="21" t="s">
        <v>35</v>
      </c>
      <c r="B238" s="21">
        <v>28</v>
      </c>
      <c r="C238" s="22" t="s">
        <v>323</v>
      </c>
      <c r="D238" s="40">
        <v>1977</v>
      </c>
      <c r="E238" s="43" t="s">
        <v>324</v>
      </c>
      <c r="F238" s="24"/>
      <c r="G238" s="33">
        <v>0.72222222222222221</v>
      </c>
      <c r="H238" s="22" t="str">
        <f t="shared" si="18"/>
        <v>min</v>
      </c>
    </row>
    <row r="239" spans="1:8" x14ac:dyDescent="0.25">
      <c r="A239" s="21" t="s">
        <v>37</v>
      </c>
      <c r="B239" s="21">
        <v>14</v>
      </c>
      <c r="C239" s="22" t="s">
        <v>325</v>
      </c>
      <c r="D239" s="40">
        <v>1973</v>
      </c>
      <c r="E239" s="43" t="s">
        <v>326</v>
      </c>
      <c r="F239" s="24"/>
      <c r="G239" s="33">
        <v>0.72430555555555554</v>
      </c>
      <c r="H239" s="22" t="str">
        <f t="shared" si="18"/>
        <v>min</v>
      </c>
    </row>
    <row r="240" spans="1:8" x14ac:dyDescent="0.25">
      <c r="A240" s="21" t="s">
        <v>53</v>
      </c>
      <c r="B240" s="26">
        <v>66</v>
      </c>
      <c r="C240" s="27" t="s">
        <v>327</v>
      </c>
      <c r="D240" s="28">
        <v>1976</v>
      </c>
      <c r="E240" s="43" t="s">
        <v>328</v>
      </c>
      <c r="F240" s="24"/>
      <c r="G240" s="48">
        <v>0.72916666666666663</v>
      </c>
      <c r="H240" s="22" t="str">
        <f t="shared" si="18"/>
        <v>min</v>
      </c>
    </row>
    <row r="241" spans="1:8" x14ac:dyDescent="0.25">
      <c r="A241" s="21" t="s">
        <v>55</v>
      </c>
      <c r="B241" s="21">
        <v>31</v>
      </c>
      <c r="C241" s="22" t="s">
        <v>329</v>
      </c>
      <c r="D241" s="40">
        <v>1981</v>
      </c>
      <c r="E241" s="43" t="s">
        <v>330</v>
      </c>
      <c r="F241" s="24"/>
      <c r="G241" s="33">
        <v>0.75486111111111109</v>
      </c>
      <c r="H241" s="22" t="str">
        <f t="shared" si="18"/>
        <v>min</v>
      </c>
    </row>
    <row r="242" spans="1:8" x14ac:dyDescent="0.25">
      <c r="A242" s="21" t="s">
        <v>58</v>
      </c>
      <c r="B242" s="21">
        <v>93</v>
      </c>
      <c r="C242" s="22" t="s">
        <v>331</v>
      </c>
      <c r="D242" s="40">
        <v>1979</v>
      </c>
      <c r="E242" s="43" t="s">
        <v>26</v>
      </c>
      <c r="F242" s="24"/>
      <c r="G242" s="33">
        <v>0.77500000000000002</v>
      </c>
      <c r="H242" s="22" t="str">
        <f t="shared" si="18"/>
        <v>min</v>
      </c>
    </row>
    <row r="243" spans="1:8" x14ac:dyDescent="0.25">
      <c r="A243" s="21" t="s">
        <v>60</v>
      </c>
      <c r="B243" s="21">
        <v>9</v>
      </c>
      <c r="C243" s="22" t="s">
        <v>332</v>
      </c>
      <c r="D243" s="40">
        <v>1973</v>
      </c>
      <c r="E243" s="43" t="s">
        <v>333</v>
      </c>
      <c r="F243" s="24"/>
      <c r="G243" s="33">
        <v>0.78749999999999998</v>
      </c>
      <c r="H243" s="22" t="str">
        <f t="shared" si="18"/>
        <v>min</v>
      </c>
    </row>
    <row r="244" spans="1:8" x14ac:dyDescent="0.25">
      <c r="A244" s="21" t="s">
        <v>62</v>
      </c>
      <c r="B244" s="21">
        <v>29</v>
      </c>
      <c r="C244" s="22" t="s">
        <v>334</v>
      </c>
      <c r="D244" s="40">
        <v>1977</v>
      </c>
      <c r="E244" s="43" t="s">
        <v>328</v>
      </c>
      <c r="F244" s="24"/>
      <c r="G244" s="48">
        <v>0.88680555555555562</v>
      </c>
      <c r="H244" s="22" t="str">
        <f t="shared" si="18"/>
        <v>min</v>
      </c>
    </row>
    <row r="245" spans="1:8" x14ac:dyDescent="0.25">
      <c r="A245" s="21" t="s">
        <v>65</v>
      </c>
      <c r="B245" s="21">
        <v>58</v>
      </c>
      <c r="C245" s="22" t="s">
        <v>335</v>
      </c>
      <c r="D245" s="40">
        <v>1981</v>
      </c>
      <c r="E245" s="43" t="s">
        <v>156</v>
      </c>
      <c r="F245" s="24"/>
      <c r="G245" s="33">
        <v>0.95347222222222217</v>
      </c>
      <c r="H245" s="22" t="str">
        <f t="shared" si="18"/>
        <v>min</v>
      </c>
    </row>
    <row r="247" spans="1:8" ht="18.75" x14ac:dyDescent="0.3">
      <c r="A247" s="18" t="s">
        <v>336</v>
      </c>
      <c r="B247" s="18"/>
      <c r="C247" s="18"/>
      <c r="D247" s="19">
        <v>1972</v>
      </c>
      <c r="E247" s="19" t="s">
        <v>303</v>
      </c>
      <c r="F247" s="20">
        <v>1963</v>
      </c>
      <c r="G247" s="18" t="s">
        <v>292</v>
      </c>
      <c r="H247" s="18"/>
    </row>
    <row r="248" spans="1:8" x14ac:dyDescent="0.25">
      <c r="A248" s="21" t="s">
        <v>13</v>
      </c>
      <c r="B248" s="30">
        <v>84</v>
      </c>
      <c r="C248" s="27" t="s">
        <v>337</v>
      </c>
      <c r="D248" s="28">
        <v>1969</v>
      </c>
      <c r="E248" s="43" t="s">
        <v>338</v>
      </c>
      <c r="F248" s="24"/>
      <c r="G248" s="49">
        <v>0.79513888888888884</v>
      </c>
      <c r="H248" s="22" t="str">
        <f>IF(ISNUMBER(G248), "min", "")</f>
        <v>min</v>
      </c>
    </row>
    <row r="249" spans="1:8" x14ac:dyDescent="0.25">
      <c r="A249" s="21" t="s">
        <v>16</v>
      </c>
      <c r="B249" s="21">
        <v>30</v>
      </c>
      <c r="C249" s="22" t="s">
        <v>339</v>
      </c>
      <c r="D249" s="40">
        <v>1968</v>
      </c>
      <c r="E249" s="43" t="s">
        <v>199</v>
      </c>
      <c r="F249" s="24"/>
      <c r="G249" s="48">
        <v>0.81874999999999998</v>
      </c>
      <c r="H249" s="22" t="str">
        <f t="shared" ref="H249" si="19">IF(ISNUMBER(G249), "min", "")</f>
        <v>min</v>
      </c>
    </row>
    <row r="251" spans="1:8" ht="18.75" x14ac:dyDescent="0.3">
      <c r="A251" s="18" t="s">
        <v>340</v>
      </c>
      <c r="B251" s="18"/>
      <c r="C251" s="18"/>
      <c r="D251" s="19">
        <f>'[1]Věkové kategorie'!$C$21</f>
        <v>1962</v>
      </c>
      <c r="E251" s="19" t="s">
        <v>40</v>
      </c>
      <c r="F251" s="19" t="str">
        <f>'[1]Věkové kategorie'!$D$21</f>
        <v>dříve</v>
      </c>
      <c r="G251" s="18" t="s">
        <v>292</v>
      </c>
      <c r="H251" s="18"/>
    </row>
    <row r="252" spans="1:8" x14ac:dyDescent="0.25">
      <c r="A252" s="21" t="s">
        <v>13</v>
      </c>
      <c r="B252" s="21">
        <v>37</v>
      </c>
      <c r="C252" s="22" t="s">
        <v>341</v>
      </c>
      <c r="D252" s="21">
        <v>1962</v>
      </c>
      <c r="E252" s="23" t="s">
        <v>342</v>
      </c>
      <c r="F252" s="24"/>
      <c r="G252" s="42">
        <v>0.6069444444444444</v>
      </c>
      <c r="H252" s="22" t="str">
        <f>IF(ISNUMBER(G252), "min", "")</f>
        <v>min</v>
      </c>
    </row>
    <row r="253" spans="1:8" x14ac:dyDescent="0.25">
      <c r="A253" s="21" t="s">
        <v>16</v>
      </c>
      <c r="B253" s="26">
        <v>6</v>
      </c>
      <c r="C253" s="27" t="s">
        <v>343</v>
      </c>
      <c r="D253" s="30">
        <v>1954</v>
      </c>
      <c r="E253" s="23" t="s">
        <v>344</v>
      </c>
      <c r="F253" s="24"/>
      <c r="G253" s="50">
        <v>0.71388888888888891</v>
      </c>
      <c r="H253" s="22" t="str">
        <f t="shared" ref="H253:H255" si="20">IF(ISNUMBER(G253), "min", "")</f>
        <v>min</v>
      </c>
    </row>
    <row r="254" spans="1:8" x14ac:dyDescent="0.25">
      <c r="A254" s="21" t="s">
        <v>18</v>
      </c>
      <c r="B254" s="30">
        <v>96</v>
      </c>
      <c r="C254" s="27" t="s">
        <v>345</v>
      </c>
      <c r="D254" s="30">
        <v>1962</v>
      </c>
      <c r="E254" s="23" t="s">
        <v>346</v>
      </c>
      <c r="F254" s="24"/>
      <c r="G254" s="49">
        <v>0.76180555555555562</v>
      </c>
      <c r="H254" s="22" t="str">
        <f t="shared" si="20"/>
        <v>min</v>
      </c>
    </row>
    <row r="255" spans="1:8" x14ac:dyDescent="0.25">
      <c r="A255" s="21" t="s">
        <v>20</v>
      </c>
      <c r="B255" s="21">
        <v>86</v>
      </c>
      <c r="C255" s="22" t="s">
        <v>347</v>
      </c>
      <c r="D255" s="21">
        <v>1961</v>
      </c>
      <c r="E255" s="23" t="s">
        <v>15</v>
      </c>
      <c r="F255" s="24"/>
      <c r="G255" s="48">
        <v>0.78194444444444444</v>
      </c>
      <c r="H255" s="22" t="str">
        <f t="shared" si="20"/>
        <v>min</v>
      </c>
    </row>
    <row r="257" spans="1:8" ht="18.75" x14ac:dyDescent="0.3">
      <c r="A257" s="18" t="s">
        <v>348</v>
      </c>
      <c r="B257" s="18"/>
      <c r="C257" s="18"/>
      <c r="D257" s="19">
        <v>1997</v>
      </c>
      <c r="E257" s="19" t="s">
        <v>40</v>
      </c>
      <c r="F257" s="20" t="s">
        <v>359</v>
      </c>
      <c r="G257" s="18" t="s">
        <v>349</v>
      </c>
      <c r="H257" s="18"/>
    </row>
    <row r="258" spans="1:8" x14ac:dyDescent="0.25">
      <c r="A258" s="21" t="s">
        <v>13</v>
      </c>
      <c r="B258" s="30">
        <v>57</v>
      </c>
      <c r="C258" s="27" t="s">
        <v>350</v>
      </c>
      <c r="D258" s="28">
        <v>1987</v>
      </c>
      <c r="E258" s="23" t="s">
        <v>273</v>
      </c>
      <c r="F258" s="24"/>
      <c r="G258" s="51">
        <v>1.3020833333333334E-2</v>
      </c>
      <c r="H258" s="22" t="str">
        <f>IF(ISNUMBER(G258), "min", "")</f>
        <v>min</v>
      </c>
    </row>
    <row r="259" spans="1:8" x14ac:dyDescent="0.25">
      <c r="A259" s="21" t="s">
        <v>16</v>
      </c>
      <c r="B259" s="21">
        <v>100</v>
      </c>
      <c r="C259" s="22" t="s">
        <v>351</v>
      </c>
      <c r="D259" s="21">
        <v>1984</v>
      </c>
      <c r="E259" s="23" t="s">
        <v>352</v>
      </c>
      <c r="F259" s="24"/>
      <c r="G259" s="52">
        <v>1.4097222222222221E-2</v>
      </c>
      <c r="H259" s="22" t="str">
        <f t="shared" ref="H259:H262" si="21">IF(ISNUMBER(G259), "min", "")</f>
        <v>min</v>
      </c>
    </row>
    <row r="260" spans="1:8" x14ac:dyDescent="0.25">
      <c r="A260" s="21" t="s">
        <v>18</v>
      </c>
      <c r="B260" s="26">
        <v>44</v>
      </c>
      <c r="C260" s="27" t="s">
        <v>353</v>
      </c>
      <c r="D260" s="28">
        <v>1993</v>
      </c>
      <c r="E260" s="23" t="s">
        <v>354</v>
      </c>
      <c r="F260" s="24"/>
      <c r="G260" s="53">
        <v>1.5625E-2</v>
      </c>
      <c r="H260" s="22" t="str">
        <f t="shared" si="21"/>
        <v>min</v>
      </c>
    </row>
    <row r="261" spans="1:8" x14ac:dyDescent="0.25">
      <c r="A261" s="21" t="s">
        <v>20</v>
      </c>
      <c r="B261" s="21">
        <v>93</v>
      </c>
      <c r="C261" s="22" t="s">
        <v>355</v>
      </c>
      <c r="D261" s="21">
        <v>1979</v>
      </c>
      <c r="E261" s="23" t="s">
        <v>356</v>
      </c>
      <c r="F261" s="24"/>
      <c r="G261" s="52">
        <v>1.622685185185185E-2</v>
      </c>
      <c r="H261" s="22" t="str">
        <f t="shared" si="21"/>
        <v>min</v>
      </c>
    </row>
    <row r="262" spans="1:8" x14ac:dyDescent="0.25">
      <c r="A262" s="21" t="s">
        <v>30</v>
      </c>
      <c r="B262" s="21">
        <v>16</v>
      </c>
      <c r="C262" s="22" t="s">
        <v>357</v>
      </c>
      <c r="D262" s="21">
        <v>1995</v>
      </c>
      <c r="E262" s="23" t="s">
        <v>358</v>
      </c>
      <c r="F262" s="24"/>
      <c r="G262" s="52">
        <v>1.9791666666666666E-2</v>
      </c>
      <c r="H262" s="22" t="str">
        <f t="shared" si="21"/>
        <v>min</v>
      </c>
    </row>
    <row r="263" spans="1:8" ht="7.5" customHeight="1" x14ac:dyDescent="0.25"/>
    <row r="264" spans="1:8" ht="18.75" x14ac:dyDescent="0.3">
      <c r="A264" s="18" t="s">
        <v>361</v>
      </c>
      <c r="B264" s="18"/>
      <c r="C264" s="18"/>
      <c r="D264" s="19">
        <f>'[2]Věkové kategorie'!$C$24</f>
        <v>1977</v>
      </c>
      <c r="E264" s="19" t="s">
        <v>40</v>
      </c>
      <c r="F264" s="20">
        <f>'[2]Věkové kategorie'!$D$24</f>
        <v>1968</v>
      </c>
      <c r="G264" s="18" t="s">
        <v>349</v>
      </c>
      <c r="H264" s="18"/>
    </row>
    <row r="265" spans="1:8" x14ac:dyDescent="0.25">
      <c r="A265" s="21" t="s">
        <v>13</v>
      </c>
      <c r="B265" s="21">
        <v>39</v>
      </c>
      <c r="C265" s="22" t="s">
        <v>362</v>
      </c>
      <c r="D265" s="40">
        <v>1969</v>
      </c>
      <c r="E265" s="43" t="s">
        <v>363</v>
      </c>
      <c r="F265" s="24"/>
      <c r="G265" s="52">
        <v>1.3692129629629629E-2</v>
      </c>
      <c r="H265" s="22" t="str">
        <f>IF(ISNUMBER(G265), "min", "")</f>
        <v>min</v>
      </c>
    </row>
    <row r="266" spans="1:8" x14ac:dyDescent="0.25">
      <c r="A266" s="21" t="s">
        <v>16</v>
      </c>
      <c r="B266" s="21">
        <v>57</v>
      </c>
      <c r="C266" s="22" t="s">
        <v>364</v>
      </c>
      <c r="D266" s="40">
        <v>1975</v>
      </c>
      <c r="E266" s="43" t="s">
        <v>158</v>
      </c>
      <c r="F266" s="24"/>
      <c r="G266" s="52">
        <v>1.4236111111111111E-2</v>
      </c>
      <c r="H266" s="22" t="str">
        <f t="shared" ref="H266:H280" si="22">IF(ISNUMBER(G266), "min", "")</f>
        <v>min</v>
      </c>
    </row>
    <row r="267" spans="1:8" x14ac:dyDescent="0.25">
      <c r="A267" s="21" t="s">
        <v>18</v>
      </c>
      <c r="B267" s="26">
        <v>85</v>
      </c>
      <c r="C267" s="27" t="s">
        <v>301</v>
      </c>
      <c r="D267" s="28">
        <v>1976</v>
      </c>
      <c r="E267" s="43" t="s">
        <v>156</v>
      </c>
      <c r="F267" s="24"/>
      <c r="G267" s="53">
        <v>1.4641203703703703E-2</v>
      </c>
      <c r="H267" s="22" t="str">
        <f t="shared" si="22"/>
        <v>min</v>
      </c>
    </row>
    <row r="268" spans="1:8" x14ac:dyDescent="0.25">
      <c r="A268" s="21" t="s">
        <v>20</v>
      </c>
      <c r="B268" s="21">
        <v>21</v>
      </c>
      <c r="C268" s="22" t="s">
        <v>365</v>
      </c>
      <c r="D268" s="40">
        <v>1975</v>
      </c>
      <c r="E268" s="43" t="s">
        <v>318</v>
      </c>
      <c r="F268" s="24"/>
      <c r="G268" s="52">
        <v>1.4710648148148148E-2</v>
      </c>
      <c r="H268" s="22" t="str">
        <f t="shared" si="22"/>
        <v>min</v>
      </c>
    </row>
    <row r="269" spans="1:8" x14ac:dyDescent="0.25">
      <c r="A269" s="21" t="s">
        <v>30</v>
      </c>
      <c r="B269" s="21">
        <v>25</v>
      </c>
      <c r="C269" s="22" t="s">
        <v>366</v>
      </c>
      <c r="D269" s="40">
        <v>1976</v>
      </c>
      <c r="E269" s="43" t="s">
        <v>367</v>
      </c>
      <c r="F269" s="24"/>
      <c r="G269" s="52">
        <v>1.4988425925925926E-2</v>
      </c>
      <c r="H269" s="22" t="str">
        <f t="shared" si="22"/>
        <v>min</v>
      </c>
    </row>
    <row r="270" spans="1:8" x14ac:dyDescent="0.25">
      <c r="A270" s="21" t="s">
        <v>33</v>
      </c>
      <c r="B270" s="21">
        <v>83</v>
      </c>
      <c r="C270" s="22" t="s">
        <v>368</v>
      </c>
      <c r="D270" s="40">
        <v>1972</v>
      </c>
      <c r="E270" s="43" t="s">
        <v>369</v>
      </c>
      <c r="F270" s="24"/>
      <c r="G270" s="52">
        <v>1.5277777777777777E-2</v>
      </c>
      <c r="H270" s="22" t="str">
        <f t="shared" si="22"/>
        <v>min</v>
      </c>
    </row>
    <row r="271" spans="1:8" x14ac:dyDescent="0.25">
      <c r="A271" s="21" t="s">
        <v>35</v>
      </c>
      <c r="B271" s="21">
        <v>80</v>
      </c>
      <c r="C271" s="22" t="s">
        <v>370</v>
      </c>
      <c r="D271" s="40">
        <v>1974</v>
      </c>
      <c r="E271" s="43" t="s">
        <v>26</v>
      </c>
      <c r="F271" s="24"/>
      <c r="G271" s="52">
        <v>1.554398148148148E-2</v>
      </c>
      <c r="H271" s="22" t="str">
        <f t="shared" si="22"/>
        <v>min</v>
      </c>
    </row>
    <row r="272" spans="1:8" x14ac:dyDescent="0.25">
      <c r="A272" s="21" t="s">
        <v>37</v>
      </c>
      <c r="B272" s="21">
        <v>90</v>
      </c>
      <c r="C272" s="22" t="s">
        <v>213</v>
      </c>
      <c r="D272" s="40">
        <v>1972</v>
      </c>
      <c r="E272" s="43" t="s">
        <v>371</v>
      </c>
      <c r="F272" s="24"/>
      <c r="G272" s="52">
        <v>1.5914351851851853E-2</v>
      </c>
      <c r="H272" s="22" t="str">
        <f t="shared" si="22"/>
        <v>min</v>
      </c>
    </row>
    <row r="273" spans="1:8" x14ac:dyDescent="0.25">
      <c r="A273" s="21" t="s">
        <v>53</v>
      </c>
      <c r="B273" s="30">
        <v>91</v>
      </c>
      <c r="C273" s="27" t="s">
        <v>372</v>
      </c>
      <c r="D273" s="28">
        <v>1971</v>
      </c>
      <c r="E273" s="43" t="s">
        <v>373</v>
      </c>
      <c r="F273" s="24"/>
      <c r="G273" s="51">
        <v>1.59375E-2</v>
      </c>
      <c r="H273" s="22" t="str">
        <f t="shared" si="22"/>
        <v>min</v>
      </c>
    </row>
    <row r="274" spans="1:8" x14ac:dyDescent="0.25">
      <c r="A274" s="21" t="s">
        <v>55</v>
      </c>
      <c r="B274" s="21">
        <v>17</v>
      </c>
      <c r="C274" s="22" t="s">
        <v>374</v>
      </c>
      <c r="D274" s="40">
        <v>1974</v>
      </c>
      <c r="E274" s="43" t="s">
        <v>199</v>
      </c>
      <c r="F274" s="24"/>
      <c r="G274" s="52">
        <v>1.6087962962962964E-2</v>
      </c>
      <c r="H274" s="22" t="str">
        <f t="shared" si="22"/>
        <v>min</v>
      </c>
    </row>
    <row r="275" spans="1:8" x14ac:dyDescent="0.25">
      <c r="A275" s="21" t="s">
        <v>58</v>
      </c>
      <c r="B275" s="21">
        <v>43</v>
      </c>
      <c r="C275" s="22" t="s">
        <v>375</v>
      </c>
      <c r="D275" s="40">
        <v>1973</v>
      </c>
      <c r="E275" s="23" t="s">
        <v>376</v>
      </c>
      <c r="F275" s="24"/>
      <c r="G275" s="52">
        <v>1.6712962962962961E-2</v>
      </c>
      <c r="H275" s="22" t="str">
        <f t="shared" si="22"/>
        <v>min</v>
      </c>
    </row>
    <row r="276" spans="1:8" x14ac:dyDescent="0.25">
      <c r="A276" s="21" t="s">
        <v>60</v>
      </c>
      <c r="B276" s="21">
        <v>12</v>
      </c>
      <c r="C276" s="22" t="s">
        <v>377</v>
      </c>
      <c r="D276" s="40">
        <v>1977</v>
      </c>
      <c r="E276" s="23" t="s">
        <v>378</v>
      </c>
      <c r="F276" s="24"/>
      <c r="G276" s="52">
        <v>1.7210648148148149E-2</v>
      </c>
      <c r="H276" s="22" t="str">
        <f t="shared" si="22"/>
        <v>min</v>
      </c>
    </row>
    <row r="277" spans="1:8" x14ac:dyDescent="0.25">
      <c r="A277" s="21" t="s">
        <v>62</v>
      </c>
      <c r="B277" s="21">
        <v>95</v>
      </c>
      <c r="C277" s="22" t="s">
        <v>379</v>
      </c>
      <c r="D277" s="40">
        <v>1972</v>
      </c>
      <c r="E277" s="43" t="s">
        <v>326</v>
      </c>
      <c r="F277" s="24"/>
      <c r="G277" s="52">
        <v>1.744212962962963E-2</v>
      </c>
      <c r="H277" s="22" t="str">
        <f t="shared" si="22"/>
        <v>min</v>
      </c>
    </row>
    <row r="278" spans="1:8" x14ac:dyDescent="0.25">
      <c r="A278" s="21" t="s">
        <v>65</v>
      </c>
      <c r="B278" s="21">
        <v>18</v>
      </c>
      <c r="C278" s="22" t="s">
        <v>380</v>
      </c>
      <c r="D278" s="40">
        <v>1970</v>
      </c>
      <c r="E278" s="23" t="s">
        <v>381</v>
      </c>
      <c r="F278" s="24"/>
      <c r="G278" s="52">
        <v>1.7511574074074072E-2</v>
      </c>
      <c r="H278" s="22" t="str">
        <f t="shared" si="22"/>
        <v>min</v>
      </c>
    </row>
    <row r="279" spans="1:8" x14ac:dyDescent="0.25">
      <c r="A279" s="21" t="s">
        <v>67</v>
      </c>
      <c r="B279" s="21">
        <v>24</v>
      </c>
      <c r="C279" s="22" t="s">
        <v>382</v>
      </c>
      <c r="D279" s="40">
        <v>1968</v>
      </c>
      <c r="E279" s="43" t="s">
        <v>381</v>
      </c>
      <c r="F279" s="24"/>
      <c r="G279" s="52">
        <v>1.7696759259259259E-2</v>
      </c>
      <c r="H279" s="22" t="str">
        <f t="shared" si="22"/>
        <v>min</v>
      </c>
    </row>
    <row r="280" spans="1:8" x14ac:dyDescent="0.25">
      <c r="A280" s="21" t="s">
        <v>69</v>
      </c>
      <c r="B280" s="21">
        <v>84</v>
      </c>
      <c r="C280" s="22" t="s">
        <v>383</v>
      </c>
      <c r="D280" s="40">
        <v>1968</v>
      </c>
      <c r="E280" s="43" t="s">
        <v>384</v>
      </c>
      <c r="F280" s="24"/>
      <c r="G280" s="52">
        <v>2.0150462962962964E-2</v>
      </c>
      <c r="H280" s="22" t="str">
        <f t="shared" si="22"/>
        <v>min</v>
      </c>
    </row>
    <row r="282" spans="1:8" ht="18.75" x14ac:dyDescent="0.3">
      <c r="A282" s="18" t="s">
        <v>385</v>
      </c>
      <c r="B282" s="18"/>
      <c r="C282" s="18"/>
      <c r="D282" s="19">
        <v>1967</v>
      </c>
      <c r="E282" s="19" t="s">
        <v>40</v>
      </c>
      <c r="F282" s="20">
        <v>1958</v>
      </c>
      <c r="G282" s="18" t="s">
        <v>349</v>
      </c>
      <c r="H282" s="18"/>
    </row>
    <row r="283" spans="1:8" x14ac:dyDescent="0.25">
      <c r="A283" s="21" t="s">
        <v>13</v>
      </c>
      <c r="B283" s="26">
        <v>73</v>
      </c>
      <c r="C283" s="27" t="s">
        <v>386</v>
      </c>
      <c r="D283" s="28">
        <v>1967</v>
      </c>
      <c r="E283" s="43" t="s">
        <v>387</v>
      </c>
      <c r="F283" s="24"/>
      <c r="G283" s="53">
        <v>1.3333333333333334E-2</v>
      </c>
      <c r="H283" s="22" t="str">
        <f>IF(ISNUMBER(G283), "min", "")</f>
        <v>min</v>
      </c>
    </row>
    <row r="284" spans="1:8" x14ac:dyDescent="0.25">
      <c r="A284" s="21" t="s">
        <v>16</v>
      </c>
      <c r="B284" s="21">
        <v>97</v>
      </c>
      <c r="C284" s="22" t="s">
        <v>388</v>
      </c>
      <c r="D284" s="40">
        <v>1965</v>
      </c>
      <c r="E284" s="43" t="s">
        <v>389</v>
      </c>
      <c r="F284" s="24"/>
      <c r="G284" s="52">
        <v>1.3518518518518518E-2</v>
      </c>
      <c r="H284" s="22" t="str">
        <f t="shared" ref="H284:H302" si="23">IF(ISNUMBER(G284), "min", "")</f>
        <v>min</v>
      </c>
    </row>
    <row r="285" spans="1:8" x14ac:dyDescent="0.25">
      <c r="A285" s="21" t="s">
        <v>18</v>
      </c>
      <c r="B285" s="21">
        <v>40</v>
      </c>
      <c r="C285" s="22" t="s">
        <v>390</v>
      </c>
      <c r="D285" s="40">
        <v>1964</v>
      </c>
      <c r="E285" s="43" t="s">
        <v>391</v>
      </c>
      <c r="F285" s="24"/>
      <c r="G285" s="52">
        <v>1.4050925925925927E-2</v>
      </c>
      <c r="H285" s="22" t="str">
        <f t="shared" si="23"/>
        <v>min</v>
      </c>
    </row>
    <row r="286" spans="1:8" x14ac:dyDescent="0.25">
      <c r="A286" s="21" t="s">
        <v>20</v>
      </c>
      <c r="B286" s="21">
        <v>32</v>
      </c>
      <c r="C286" s="22" t="s">
        <v>392</v>
      </c>
      <c r="D286" s="40">
        <v>1962</v>
      </c>
      <c r="E286" s="43" t="s">
        <v>393</v>
      </c>
      <c r="F286" s="24"/>
      <c r="G286" s="52">
        <v>1.4548611111111111E-2</v>
      </c>
      <c r="H286" s="22" t="str">
        <f t="shared" si="23"/>
        <v>min</v>
      </c>
    </row>
    <row r="287" spans="1:8" x14ac:dyDescent="0.25">
      <c r="A287" s="21" t="s">
        <v>30</v>
      </c>
      <c r="B287" s="21">
        <v>27</v>
      </c>
      <c r="C287" s="22" t="s">
        <v>394</v>
      </c>
      <c r="D287" s="40">
        <v>1966</v>
      </c>
      <c r="E287" s="43" t="s">
        <v>395</v>
      </c>
      <c r="F287" s="24"/>
      <c r="G287" s="52">
        <v>1.5104166666666667E-2</v>
      </c>
      <c r="H287" s="22" t="str">
        <f t="shared" si="23"/>
        <v>min</v>
      </c>
    </row>
    <row r="288" spans="1:8" x14ac:dyDescent="0.25">
      <c r="A288" s="21" t="s">
        <v>33</v>
      </c>
      <c r="B288" s="21">
        <v>69</v>
      </c>
      <c r="C288" s="22" t="s">
        <v>396</v>
      </c>
      <c r="D288" s="40">
        <v>1966</v>
      </c>
      <c r="E288" s="43" t="s">
        <v>309</v>
      </c>
      <c r="F288" s="24"/>
      <c r="G288" s="52">
        <v>1.5208333333333332E-2</v>
      </c>
      <c r="H288" s="22" t="str">
        <f t="shared" si="23"/>
        <v>min</v>
      </c>
    </row>
    <row r="289" spans="1:8" x14ac:dyDescent="0.25">
      <c r="A289" s="21" t="s">
        <v>35</v>
      </c>
      <c r="B289" s="21">
        <v>23</v>
      </c>
      <c r="C289" s="22" t="s">
        <v>397</v>
      </c>
      <c r="D289" s="40">
        <v>1959</v>
      </c>
      <c r="E289" s="43" t="s">
        <v>398</v>
      </c>
      <c r="F289" s="24"/>
      <c r="G289" s="52">
        <v>1.5601851851851851E-2</v>
      </c>
      <c r="H289" s="22" t="str">
        <f t="shared" si="23"/>
        <v>min</v>
      </c>
    </row>
    <row r="290" spans="1:8" x14ac:dyDescent="0.25">
      <c r="A290" s="21" t="s">
        <v>37</v>
      </c>
      <c r="B290" s="30">
        <v>51</v>
      </c>
      <c r="C290" s="27" t="s">
        <v>399</v>
      </c>
      <c r="D290" s="28">
        <v>1966</v>
      </c>
      <c r="E290" s="43" t="s">
        <v>309</v>
      </c>
      <c r="F290" s="24"/>
      <c r="G290" s="51">
        <v>1.6157407407407409E-2</v>
      </c>
      <c r="H290" s="22" t="str">
        <f t="shared" si="23"/>
        <v>min</v>
      </c>
    </row>
    <row r="291" spans="1:8" x14ac:dyDescent="0.25">
      <c r="A291" s="21" t="s">
        <v>53</v>
      </c>
      <c r="B291" s="21">
        <v>88</v>
      </c>
      <c r="C291" s="22" t="s">
        <v>400</v>
      </c>
      <c r="D291" s="40">
        <v>1967</v>
      </c>
      <c r="E291" s="43" t="s">
        <v>401</v>
      </c>
      <c r="F291" s="24"/>
      <c r="G291" s="52">
        <v>1.6782407407407409E-2</v>
      </c>
      <c r="H291" s="22" t="str">
        <f t="shared" si="23"/>
        <v>min</v>
      </c>
    </row>
    <row r="292" spans="1:8" x14ac:dyDescent="0.25">
      <c r="A292" s="21" t="s">
        <v>55</v>
      </c>
      <c r="B292" s="21">
        <v>55</v>
      </c>
      <c r="C292" s="22" t="s">
        <v>402</v>
      </c>
      <c r="D292" s="40">
        <v>1964</v>
      </c>
      <c r="E292" s="43" t="s">
        <v>403</v>
      </c>
      <c r="F292" s="24"/>
      <c r="G292" s="52">
        <v>1.6840277777777777E-2</v>
      </c>
      <c r="H292" s="22" t="str">
        <f t="shared" si="23"/>
        <v>min</v>
      </c>
    </row>
    <row r="293" spans="1:8" x14ac:dyDescent="0.25">
      <c r="A293" s="21" t="s">
        <v>58</v>
      </c>
      <c r="B293" s="21">
        <v>60</v>
      </c>
      <c r="C293" s="22" t="s">
        <v>404</v>
      </c>
      <c r="D293" s="40">
        <v>1960</v>
      </c>
      <c r="E293" s="43" t="s">
        <v>26</v>
      </c>
      <c r="F293" s="24"/>
      <c r="G293" s="52">
        <v>1.7465277777777777E-2</v>
      </c>
      <c r="H293" s="22" t="str">
        <f t="shared" si="23"/>
        <v>min</v>
      </c>
    </row>
    <row r="294" spans="1:8" x14ac:dyDescent="0.25">
      <c r="A294" s="21" t="s">
        <v>60</v>
      </c>
      <c r="B294" s="21">
        <v>37</v>
      </c>
      <c r="C294" s="22" t="s">
        <v>405</v>
      </c>
      <c r="D294" s="40">
        <v>1959</v>
      </c>
      <c r="E294" s="43" t="s">
        <v>403</v>
      </c>
      <c r="F294" s="24"/>
      <c r="G294" s="52">
        <v>1.7731481481481483E-2</v>
      </c>
      <c r="H294" s="22" t="str">
        <f t="shared" si="23"/>
        <v>min</v>
      </c>
    </row>
    <row r="295" spans="1:8" x14ac:dyDescent="0.25">
      <c r="A295" s="21" t="s">
        <v>62</v>
      </c>
      <c r="B295" s="21">
        <v>7</v>
      </c>
      <c r="C295" s="22" t="s">
        <v>406</v>
      </c>
      <c r="D295" s="40">
        <v>1960</v>
      </c>
      <c r="E295" s="43" t="s">
        <v>407</v>
      </c>
      <c r="F295" s="24"/>
      <c r="G295" s="52">
        <v>1.7986111111111109E-2</v>
      </c>
      <c r="H295" s="22" t="str">
        <f t="shared" si="23"/>
        <v>min</v>
      </c>
    </row>
    <row r="296" spans="1:8" x14ac:dyDescent="0.25">
      <c r="A296" s="21" t="s">
        <v>65</v>
      </c>
      <c r="B296" s="21">
        <v>11</v>
      </c>
      <c r="C296" s="22" t="s">
        <v>408</v>
      </c>
      <c r="D296" s="40">
        <v>1965</v>
      </c>
      <c r="E296" s="43" t="s">
        <v>409</v>
      </c>
      <c r="F296" s="24"/>
      <c r="G296" s="52">
        <v>1.800925925925926E-2</v>
      </c>
      <c r="H296" s="22" t="str">
        <f t="shared" si="23"/>
        <v>min</v>
      </c>
    </row>
    <row r="297" spans="1:8" x14ac:dyDescent="0.25">
      <c r="A297" s="21" t="s">
        <v>67</v>
      </c>
      <c r="B297" s="21">
        <v>74</v>
      </c>
      <c r="C297" s="22" t="s">
        <v>410</v>
      </c>
      <c r="D297" s="40">
        <v>1964</v>
      </c>
      <c r="E297" s="43" t="s">
        <v>411</v>
      </c>
      <c r="F297" s="24"/>
      <c r="G297" s="52">
        <v>1.8194444444444444E-2</v>
      </c>
      <c r="H297" s="22" t="str">
        <f t="shared" si="23"/>
        <v>min</v>
      </c>
    </row>
    <row r="298" spans="1:8" x14ac:dyDescent="0.25">
      <c r="A298" s="21" t="s">
        <v>69</v>
      </c>
      <c r="B298" s="21">
        <v>92</v>
      </c>
      <c r="C298" s="22" t="s">
        <v>412</v>
      </c>
      <c r="D298" s="40">
        <v>1966</v>
      </c>
      <c r="E298" s="43" t="s">
        <v>413</v>
      </c>
      <c r="F298" s="24"/>
      <c r="G298" s="52">
        <v>1.892361111111111E-2</v>
      </c>
      <c r="H298" s="22" t="str">
        <f t="shared" si="23"/>
        <v>min</v>
      </c>
    </row>
    <row r="299" spans="1:8" x14ac:dyDescent="0.25">
      <c r="A299" s="21" t="s">
        <v>72</v>
      </c>
      <c r="B299" s="21">
        <v>79</v>
      </c>
      <c r="C299" s="22" t="s">
        <v>414</v>
      </c>
      <c r="D299" s="40">
        <v>1963</v>
      </c>
      <c r="E299" s="54" t="s">
        <v>305</v>
      </c>
      <c r="F299" s="24"/>
      <c r="G299" s="52">
        <v>1.9722222222222221E-2</v>
      </c>
      <c r="H299" s="22" t="str">
        <f t="shared" si="23"/>
        <v>min</v>
      </c>
    </row>
    <row r="300" spans="1:8" x14ac:dyDescent="0.25">
      <c r="A300" s="21" t="s">
        <v>74</v>
      </c>
      <c r="B300" s="21">
        <v>99</v>
      </c>
      <c r="C300" s="22" t="s">
        <v>415</v>
      </c>
      <c r="D300" s="40">
        <v>1964</v>
      </c>
      <c r="E300" s="43" t="s">
        <v>26</v>
      </c>
      <c r="F300" s="24"/>
      <c r="G300" s="52">
        <v>1.9745370370370371E-2</v>
      </c>
      <c r="H300" s="22" t="str">
        <f t="shared" si="23"/>
        <v>min</v>
      </c>
    </row>
    <row r="301" spans="1:8" x14ac:dyDescent="0.25">
      <c r="A301" s="21" t="s">
        <v>76</v>
      </c>
      <c r="B301" s="21">
        <v>10</v>
      </c>
      <c r="C301" s="22" t="s">
        <v>416</v>
      </c>
      <c r="D301" s="40">
        <v>1963</v>
      </c>
      <c r="E301" s="43" t="s">
        <v>417</v>
      </c>
      <c r="F301" s="24"/>
      <c r="G301" s="52">
        <v>2.0277777777777777E-2</v>
      </c>
      <c r="H301" s="22" t="str">
        <f t="shared" si="23"/>
        <v>min</v>
      </c>
    </row>
    <row r="302" spans="1:8" x14ac:dyDescent="0.25">
      <c r="A302" s="21" t="s">
        <v>79</v>
      </c>
      <c r="B302" s="21">
        <v>35</v>
      </c>
      <c r="C302" s="22" t="s">
        <v>418</v>
      </c>
      <c r="D302" s="40">
        <v>1966</v>
      </c>
      <c r="E302" s="43" t="s">
        <v>15</v>
      </c>
      <c r="F302" s="24"/>
      <c r="G302" s="52">
        <v>2.3287037037037037E-2</v>
      </c>
      <c r="H302" s="22" t="str">
        <f t="shared" si="23"/>
        <v>min</v>
      </c>
    </row>
    <row r="304" spans="1:8" ht="18.75" x14ac:dyDescent="0.3">
      <c r="A304" s="18" t="s">
        <v>419</v>
      </c>
      <c r="B304" s="18"/>
      <c r="C304" s="18"/>
      <c r="D304" s="19">
        <v>1957</v>
      </c>
      <c r="E304" s="19" t="s">
        <v>40</v>
      </c>
      <c r="F304" s="20">
        <v>1948</v>
      </c>
      <c r="G304" s="18" t="s">
        <v>349</v>
      </c>
      <c r="H304" s="18"/>
    </row>
    <row r="305" spans="1:8" x14ac:dyDescent="0.25">
      <c r="A305" s="21" t="s">
        <v>13</v>
      </c>
      <c r="B305" s="30">
        <v>5</v>
      </c>
      <c r="C305" s="27" t="s">
        <v>420</v>
      </c>
      <c r="D305" s="28">
        <v>1953</v>
      </c>
      <c r="E305" s="43" t="s">
        <v>421</v>
      </c>
      <c r="F305" s="24"/>
      <c r="G305" s="51">
        <v>1.5729166666666666E-2</v>
      </c>
      <c r="H305" s="22" t="str">
        <f>IF(ISNUMBER(G305), "min", "")</f>
        <v>min</v>
      </c>
    </row>
    <row r="306" spans="1:8" x14ac:dyDescent="0.25">
      <c r="A306" s="21" t="s">
        <v>16</v>
      </c>
      <c r="B306" s="26">
        <v>56</v>
      </c>
      <c r="C306" s="27" t="s">
        <v>422</v>
      </c>
      <c r="D306" s="30">
        <v>1950</v>
      </c>
      <c r="E306" s="43" t="s">
        <v>284</v>
      </c>
      <c r="F306" s="24"/>
      <c r="G306" s="53">
        <v>1.621527777777778E-2</v>
      </c>
      <c r="H306" s="22" t="str">
        <f t="shared" ref="H306:H309" si="24">IF(ISNUMBER(G306), "min", "")</f>
        <v>min</v>
      </c>
    </row>
    <row r="307" spans="1:8" x14ac:dyDescent="0.25">
      <c r="A307" s="21" t="s">
        <v>18</v>
      </c>
      <c r="B307" s="21">
        <v>20</v>
      </c>
      <c r="C307" s="22" t="s">
        <v>423</v>
      </c>
      <c r="D307" s="40">
        <v>1955</v>
      </c>
      <c r="E307" s="43" t="s">
        <v>395</v>
      </c>
      <c r="F307" s="24"/>
      <c r="G307" s="52">
        <v>1.7118055555555556E-2</v>
      </c>
      <c r="H307" s="22" t="str">
        <f t="shared" si="24"/>
        <v>min</v>
      </c>
    </row>
    <row r="308" spans="1:8" x14ac:dyDescent="0.25">
      <c r="A308" s="21" t="s">
        <v>20</v>
      </c>
      <c r="B308" s="21">
        <v>4</v>
      </c>
      <c r="C308" s="22" t="s">
        <v>424</v>
      </c>
      <c r="D308" s="21">
        <v>1949</v>
      </c>
      <c r="E308" s="43" t="s">
        <v>425</v>
      </c>
      <c r="F308" s="24"/>
      <c r="G308" s="52">
        <v>1.7499999999999998E-2</v>
      </c>
      <c r="H308" s="22" t="str">
        <f t="shared" si="24"/>
        <v>min</v>
      </c>
    </row>
    <row r="309" spans="1:8" x14ac:dyDescent="0.25">
      <c r="A309" s="21" t="s">
        <v>30</v>
      </c>
      <c r="B309" s="21">
        <v>64</v>
      </c>
      <c r="C309" s="22" t="s">
        <v>426</v>
      </c>
      <c r="D309" s="21">
        <v>1951</v>
      </c>
      <c r="E309" s="43" t="s">
        <v>97</v>
      </c>
      <c r="F309" s="24"/>
      <c r="G309" s="52">
        <v>2.4884259259259259E-2</v>
      </c>
      <c r="H309" s="22" t="str">
        <f t="shared" si="24"/>
        <v>min</v>
      </c>
    </row>
    <row r="310" spans="1:8" ht="30.75" customHeight="1" x14ac:dyDescent="0.25"/>
    <row r="311" spans="1:8" ht="18.75" x14ac:dyDescent="0.3">
      <c r="A311" s="18" t="s">
        <v>427</v>
      </c>
      <c r="B311" s="18"/>
      <c r="C311" s="18"/>
      <c r="D311" s="19">
        <f>'[2]Věkové kategorie'!$C$27</f>
        <v>1947</v>
      </c>
      <c r="E311" s="19" t="s">
        <v>40</v>
      </c>
      <c r="F311" s="20">
        <f>'[2]Věkové kategorie'!$D$27</f>
        <v>1938</v>
      </c>
      <c r="G311" s="18" t="s">
        <v>349</v>
      </c>
      <c r="H311" s="18"/>
    </row>
    <row r="312" spans="1:8" x14ac:dyDescent="0.25">
      <c r="A312" s="21" t="s">
        <v>13</v>
      </c>
      <c r="B312" s="21">
        <v>87</v>
      </c>
      <c r="C312" s="22" t="s">
        <v>428</v>
      </c>
      <c r="D312" s="40">
        <v>1944</v>
      </c>
      <c r="E312" s="23" t="s">
        <v>429</v>
      </c>
      <c r="F312" s="24"/>
      <c r="G312" s="52">
        <v>1.8101851851851852E-2</v>
      </c>
      <c r="H312" s="22" t="str">
        <f>IF(ISNUMBER(G312), "min", "")</f>
        <v>min</v>
      </c>
    </row>
    <row r="313" spans="1:8" x14ac:dyDescent="0.25">
      <c r="A313" s="21" t="s">
        <v>16</v>
      </c>
      <c r="B313" s="26">
        <v>45</v>
      </c>
      <c r="C313" s="27" t="s">
        <v>430</v>
      </c>
      <c r="D313" s="28">
        <v>1946</v>
      </c>
      <c r="E313" s="23" t="s">
        <v>431</v>
      </c>
      <c r="F313" s="24"/>
      <c r="G313" s="53">
        <v>1.8159722222222219E-2</v>
      </c>
      <c r="H313" s="22" t="str">
        <f t="shared" ref="H313:H316" si="25">IF(ISNUMBER(G313), "min", "")</f>
        <v>min</v>
      </c>
    </row>
    <row r="314" spans="1:8" x14ac:dyDescent="0.25">
      <c r="A314" s="21" t="s">
        <v>18</v>
      </c>
      <c r="B314" s="30">
        <v>22</v>
      </c>
      <c r="C314" s="27" t="s">
        <v>432</v>
      </c>
      <c r="D314" s="28">
        <v>1947</v>
      </c>
      <c r="E314" s="23" t="s">
        <v>395</v>
      </c>
      <c r="F314" s="24"/>
      <c r="G314" s="51">
        <v>1.8657407407407407E-2</v>
      </c>
      <c r="H314" s="22" t="str">
        <f t="shared" si="25"/>
        <v>min</v>
      </c>
    </row>
    <row r="315" spans="1:8" x14ac:dyDescent="0.25">
      <c r="A315" s="21" t="s">
        <v>20</v>
      </c>
      <c r="B315" s="21">
        <v>48</v>
      </c>
      <c r="C315" s="22" t="s">
        <v>433</v>
      </c>
      <c r="D315" s="40">
        <v>1941</v>
      </c>
      <c r="E315" s="23" t="s">
        <v>434</v>
      </c>
      <c r="F315" s="24"/>
      <c r="G315" s="52">
        <v>1.9004629629629632E-2</v>
      </c>
      <c r="H315" s="22" t="str">
        <f t="shared" si="25"/>
        <v>min</v>
      </c>
    </row>
    <row r="316" spans="1:8" x14ac:dyDescent="0.25">
      <c r="A316" s="21" t="s">
        <v>30</v>
      </c>
      <c r="B316" s="21">
        <v>65</v>
      </c>
      <c r="C316" s="22" t="s">
        <v>435</v>
      </c>
      <c r="D316" s="40">
        <v>1945</v>
      </c>
      <c r="E316" s="23" t="s">
        <v>436</v>
      </c>
      <c r="F316" s="24"/>
      <c r="G316" s="52">
        <v>2.3333333333333334E-2</v>
      </c>
      <c r="H316" s="22" t="str">
        <f t="shared" si="25"/>
        <v>min</v>
      </c>
    </row>
    <row r="318" spans="1:8" ht="18.75" x14ac:dyDescent="0.3">
      <c r="A318" s="18" t="s">
        <v>437</v>
      </c>
      <c r="B318" s="18"/>
      <c r="C318" s="18"/>
      <c r="D318" s="19">
        <f>'[2]Věkové kategorie'!$C$28</f>
        <v>1937</v>
      </c>
      <c r="E318" s="19" t="s">
        <v>40</v>
      </c>
      <c r="F318" s="19" t="str">
        <f>'[2]Věkové kategorie'!$D$28</f>
        <v>dříve</v>
      </c>
      <c r="G318" s="18" t="s">
        <v>278</v>
      </c>
      <c r="H318" s="18"/>
    </row>
    <row r="319" spans="1:8" x14ac:dyDescent="0.25">
      <c r="A319" s="21" t="s">
        <v>13</v>
      </c>
      <c r="B319" s="21">
        <v>36</v>
      </c>
      <c r="C319" s="22" t="s">
        <v>438</v>
      </c>
      <c r="D319" s="21">
        <v>1932</v>
      </c>
      <c r="E319" s="45" t="s">
        <v>185</v>
      </c>
      <c r="F319" s="46"/>
      <c r="G319" s="48">
        <v>0.90625</v>
      </c>
      <c r="H319" s="22" t="str">
        <f>IF(ISNUMBER(G319), "min", "")</f>
        <v>min</v>
      </c>
    </row>
    <row r="321" spans="1:8" ht="18.75" x14ac:dyDescent="0.3">
      <c r="A321" s="18" t="s">
        <v>483</v>
      </c>
      <c r="B321" s="18"/>
      <c r="C321" s="18"/>
      <c r="D321" s="19">
        <v>1997</v>
      </c>
      <c r="E321" s="19" t="s">
        <v>40</v>
      </c>
      <c r="F321" s="20" t="s">
        <v>359</v>
      </c>
      <c r="G321" s="18" t="s">
        <v>360</v>
      </c>
      <c r="H321" s="18"/>
    </row>
    <row r="322" spans="1:8" ht="17.25" customHeight="1" x14ac:dyDescent="0.25">
      <c r="A322" s="21" t="s">
        <v>13</v>
      </c>
      <c r="B322" s="21">
        <v>115</v>
      </c>
      <c r="C322" s="22" t="s">
        <v>439</v>
      </c>
      <c r="D322" s="40">
        <v>1984</v>
      </c>
      <c r="E322" s="23" t="s">
        <v>440</v>
      </c>
      <c r="F322" s="24"/>
      <c r="G322" s="52">
        <v>1.9872685185185184E-2</v>
      </c>
      <c r="H322" s="22" t="str">
        <f>IF(ISNUMBER(G322), "min", "")</f>
        <v>min</v>
      </c>
    </row>
    <row r="323" spans="1:8" ht="17.25" customHeight="1" x14ac:dyDescent="0.25">
      <c r="A323" s="21" t="s">
        <v>16</v>
      </c>
      <c r="B323" s="21">
        <v>122</v>
      </c>
      <c r="C323" s="22" t="s">
        <v>441</v>
      </c>
      <c r="D323" s="40">
        <v>1997</v>
      </c>
      <c r="E323" s="23" t="s">
        <v>43</v>
      </c>
      <c r="F323" s="24"/>
      <c r="G323" s="52">
        <v>2.0081018518518519E-2</v>
      </c>
      <c r="H323" s="22" t="str">
        <f t="shared" ref="H323:H348" si="26">IF(ISNUMBER(G323), "min", "")</f>
        <v>min</v>
      </c>
    </row>
    <row r="324" spans="1:8" ht="17.25" customHeight="1" x14ac:dyDescent="0.25">
      <c r="A324" s="21" t="s">
        <v>18</v>
      </c>
      <c r="B324" s="21">
        <v>121</v>
      </c>
      <c r="C324" s="22" t="s">
        <v>442</v>
      </c>
      <c r="D324" s="40">
        <v>1992</v>
      </c>
      <c r="E324" s="23" t="s">
        <v>43</v>
      </c>
      <c r="F324" s="24"/>
      <c r="G324" s="52">
        <v>2.071759259259259E-2</v>
      </c>
      <c r="H324" s="22" t="str">
        <f t="shared" si="26"/>
        <v>min</v>
      </c>
    </row>
    <row r="325" spans="1:8" ht="17.25" customHeight="1" x14ac:dyDescent="0.25">
      <c r="A325" s="21" t="s">
        <v>20</v>
      </c>
      <c r="B325" s="21">
        <v>104</v>
      </c>
      <c r="C325" s="22" t="s">
        <v>443</v>
      </c>
      <c r="D325" s="40">
        <v>2000</v>
      </c>
      <c r="E325" s="23" t="s">
        <v>307</v>
      </c>
      <c r="F325" s="24"/>
      <c r="G325" s="52">
        <v>2.1979166666666664E-2</v>
      </c>
      <c r="H325" s="22" t="str">
        <f t="shared" si="26"/>
        <v>min</v>
      </c>
    </row>
    <row r="326" spans="1:8" ht="17.25" customHeight="1" x14ac:dyDescent="0.25">
      <c r="A326" s="21" t="s">
        <v>30</v>
      </c>
      <c r="B326" s="21">
        <v>102</v>
      </c>
      <c r="C326" s="22" t="s">
        <v>444</v>
      </c>
      <c r="D326" s="40">
        <v>1993</v>
      </c>
      <c r="E326" s="47" t="s">
        <v>305</v>
      </c>
      <c r="F326" s="24"/>
      <c r="G326" s="52">
        <v>2.2638888888888889E-2</v>
      </c>
      <c r="H326" s="22" t="str">
        <f t="shared" si="26"/>
        <v>min</v>
      </c>
    </row>
    <row r="327" spans="1:8" ht="17.25" customHeight="1" x14ac:dyDescent="0.25">
      <c r="A327" s="21" t="s">
        <v>33</v>
      </c>
      <c r="B327" s="26">
        <v>113</v>
      </c>
      <c r="C327" s="27" t="s">
        <v>445</v>
      </c>
      <c r="D327" s="28">
        <v>1980</v>
      </c>
      <c r="E327" s="23" t="s">
        <v>446</v>
      </c>
      <c r="F327" s="24"/>
      <c r="G327" s="53">
        <v>2.2835648148148147E-2</v>
      </c>
      <c r="H327" s="22" t="str">
        <f t="shared" si="26"/>
        <v>min</v>
      </c>
    </row>
    <row r="328" spans="1:8" ht="17.25" customHeight="1" x14ac:dyDescent="0.25">
      <c r="A328" s="21" t="s">
        <v>35</v>
      </c>
      <c r="B328" s="21">
        <v>105</v>
      </c>
      <c r="C328" s="22" t="s">
        <v>447</v>
      </c>
      <c r="D328" s="40">
        <v>1978</v>
      </c>
      <c r="E328" s="23" t="s">
        <v>322</v>
      </c>
      <c r="F328" s="24"/>
      <c r="G328" s="52">
        <v>2.3460648148148147E-2</v>
      </c>
      <c r="H328" s="22" t="str">
        <f t="shared" si="26"/>
        <v>min</v>
      </c>
    </row>
    <row r="329" spans="1:8" ht="17.25" customHeight="1" x14ac:dyDescent="0.25">
      <c r="A329" s="21" t="s">
        <v>37</v>
      </c>
      <c r="B329" s="21">
        <v>109</v>
      </c>
      <c r="C329" s="22" t="s">
        <v>448</v>
      </c>
      <c r="D329" s="40">
        <v>1987</v>
      </c>
      <c r="E329" s="23" t="s">
        <v>398</v>
      </c>
      <c r="F329" s="24"/>
      <c r="G329" s="52">
        <v>2.361111111111111E-2</v>
      </c>
      <c r="H329" s="22" t="str">
        <f t="shared" si="26"/>
        <v>min</v>
      </c>
    </row>
    <row r="330" spans="1:8" ht="17.25" customHeight="1" x14ac:dyDescent="0.25">
      <c r="A330" s="21" t="s">
        <v>53</v>
      </c>
      <c r="B330" s="21">
        <v>125</v>
      </c>
      <c r="C330" s="22" t="s">
        <v>449</v>
      </c>
      <c r="D330" s="40">
        <v>1980</v>
      </c>
      <c r="E330" s="23" t="s">
        <v>450</v>
      </c>
      <c r="F330" s="24"/>
      <c r="G330" s="52">
        <v>2.3761574074074074E-2</v>
      </c>
      <c r="H330" s="22" t="str">
        <f t="shared" si="26"/>
        <v>min</v>
      </c>
    </row>
    <row r="331" spans="1:8" ht="17.25" customHeight="1" x14ac:dyDescent="0.25">
      <c r="A331" s="21" t="s">
        <v>55</v>
      </c>
      <c r="B331" s="21">
        <v>108</v>
      </c>
      <c r="C331" s="22" t="s">
        <v>451</v>
      </c>
      <c r="D331" s="40">
        <v>1981</v>
      </c>
      <c r="E331" s="23" t="s">
        <v>452</v>
      </c>
      <c r="F331" s="24"/>
      <c r="G331" s="52">
        <v>2.417824074074074E-2</v>
      </c>
      <c r="H331" s="22" t="str">
        <f t="shared" si="26"/>
        <v>min</v>
      </c>
    </row>
    <row r="332" spans="1:8" ht="17.25" customHeight="1" x14ac:dyDescent="0.25">
      <c r="A332" s="21" t="s">
        <v>58</v>
      </c>
      <c r="B332" s="21">
        <v>110</v>
      </c>
      <c r="C332" s="22" t="s">
        <v>453</v>
      </c>
      <c r="D332" s="40">
        <v>1985</v>
      </c>
      <c r="E332" s="23" t="s">
        <v>454</v>
      </c>
      <c r="F332" s="24"/>
      <c r="G332" s="52">
        <v>2.480324074074074E-2</v>
      </c>
      <c r="H332" s="22" t="str">
        <f t="shared" si="26"/>
        <v>min</v>
      </c>
    </row>
    <row r="333" spans="1:8" ht="17.25" customHeight="1" x14ac:dyDescent="0.25">
      <c r="A333" s="21" t="s">
        <v>60</v>
      </c>
      <c r="B333" s="30">
        <v>112</v>
      </c>
      <c r="C333" s="27" t="s">
        <v>455</v>
      </c>
      <c r="D333" s="28">
        <v>1980</v>
      </c>
      <c r="E333" s="23" t="s">
        <v>330</v>
      </c>
      <c r="F333" s="24"/>
      <c r="G333" s="51">
        <v>2.4988425925925928E-2</v>
      </c>
      <c r="H333" s="22" t="str">
        <f t="shared" si="26"/>
        <v>min</v>
      </c>
    </row>
    <row r="334" spans="1:8" ht="17.25" customHeight="1" x14ac:dyDescent="0.25">
      <c r="A334" s="21" t="s">
        <v>62</v>
      </c>
      <c r="B334" s="21">
        <v>103</v>
      </c>
      <c r="C334" s="22" t="s">
        <v>456</v>
      </c>
      <c r="D334" s="40">
        <v>1983</v>
      </c>
      <c r="E334" s="23" t="s">
        <v>457</v>
      </c>
      <c r="F334" s="24"/>
      <c r="G334" s="52">
        <v>2.4988425925925928E-2</v>
      </c>
      <c r="H334" s="22" t="str">
        <f t="shared" si="26"/>
        <v>min</v>
      </c>
    </row>
    <row r="335" spans="1:8" ht="17.25" customHeight="1" x14ac:dyDescent="0.25">
      <c r="A335" s="21" t="s">
        <v>65</v>
      </c>
      <c r="B335" s="21">
        <v>127</v>
      </c>
      <c r="C335" s="22" t="s">
        <v>458</v>
      </c>
      <c r="D335" s="40">
        <v>1978</v>
      </c>
      <c r="E335" s="23" t="s">
        <v>459</v>
      </c>
      <c r="F335" s="24"/>
      <c r="G335" s="52">
        <v>2.5324074074074079E-2</v>
      </c>
      <c r="H335" s="22" t="str">
        <f t="shared" si="26"/>
        <v>min</v>
      </c>
    </row>
    <row r="336" spans="1:8" ht="17.25" customHeight="1" x14ac:dyDescent="0.25">
      <c r="A336" s="21" t="s">
        <v>67</v>
      </c>
      <c r="B336" s="21">
        <v>124</v>
      </c>
      <c r="C336" s="22" t="s">
        <v>460</v>
      </c>
      <c r="D336" s="40">
        <v>1980</v>
      </c>
      <c r="E336" s="23" t="s">
        <v>461</v>
      </c>
      <c r="F336" s="24"/>
      <c r="G336" s="52">
        <v>2.5717592592592594E-2</v>
      </c>
      <c r="H336" s="22" t="str">
        <f t="shared" si="26"/>
        <v>min</v>
      </c>
    </row>
    <row r="337" spans="1:8" ht="17.25" customHeight="1" x14ac:dyDescent="0.25">
      <c r="A337" s="21" t="s">
        <v>69</v>
      </c>
      <c r="B337" s="21">
        <v>128</v>
      </c>
      <c r="C337" s="22" t="s">
        <v>462</v>
      </c>
      <c r="D337" s="40">
        <v>1980</v>
      </c>
      <c r="E337" s="23" t="s">
        <v>26</v>
      </c>
      <c r="F337" s="24"/>
      <c r="G337" s="52">
        <v>2.5752314814814815E-2</v>
      </c>
      <c r="H337" s="22" t="str">
        <f t="shared" si="26"/>
        <v>min</v>
      </c>
    </row>
    <row r="338" spans="1:8" ht="17.25" customHeight="1" x14ac:dyDescent="0.25">
      <c r="A338" s="21" t="s">
        <v>72</v>
      </c>
      <c r="B338" s="21">
        <v>119</v>
      </c>
      <c r="C338" s="22" t="s">
        <v>463</v>
      </c>
      <c r="D338" s="40">
        <v>1986</v>
      </c>
      <c r="E338" s="23" t="s">
        <v>356</v>
      </c>
      <c r="F338" s="24"/>
      <c r="G338" s="52">
        <v>2.5833333333333333E-2</v>
      </c>
      <c r="H338" s="22" t="str">
        <f t="shared" si="26"/>
        <v>min</v>
      </c>
    </row>
    <row r="339" spans="1:8" ht="17.25" customHeight="1" x14ac:dyDescent="0.25">
      <c r="A339" s="21" t="s">
        <v>74</v>
      </c>
      <c r="B339" s="21">
        <v>118</v>
      </c>
      <c r="C339" s="22" t="s">
        <v>301</v>
      </c>
      <c r="D339" s="40">
        <v>2001</v>
      </c>
      <c r="E339" s="23" t="s">
        <v>156</v>
      </c>
      <c r="F339" s="24"/>
      <c r="G339" s="52">
        <v>2.631944444444444E-2</v>
      </c>
      <c r="H339" s="22" t="str">
        <f t="shared" si="26"/>
        <v>min</v>
      </c>
    </row>
    <row r="340" spans="1:8" ht="17.25" customHeight="1" x14ac:dyDescent="0.25">
      <c r="A340" s="21" t="s">
        <v>76</v>
      </c>
      <c r="B340" s="21">
        <v>101</v>
      </c>
      <c r="C340" s="22" t="s">
        <v>464</v>
      </c>
      <c r="D340" s="40">
        <v>1981</v>
      </c>
      <c r="E340" s="23" t="s">
        <v>26</v>
      </c>
      <c r="F340" s="24"/>
      <c r="G340" s="52">
        <v>2.6585648148148146E-2</v>
      </c>
      <c r="H340" s="22" t="str">
        <f t="shared" si="26"/>
        <v>min</v>
      </c>
    </row>
    <row r="341" spans="1:8" ht="17.25" customHeight="1" x14ac:dyDescent="0.25">
      <c r="A341" s="21" t="s">
        <v>79</v>
      </c>
      <c r="B341" s="21">
        <v>106</v>
      </c>
      <c r="C341" s="22" t="s">
        <v>465</v>
      </c>
      <c r="D341" s="40">
        <v>1980</v>
      </c>
      <c r="E341" s="55" t="s">
        <v>26</v>
      </c>
      <c r="F341" s="56"/>
      <c r="G341" s="52">
        <v>2.6828703703703702E-2</v>
      </c>
      <c r="H341" s="22" t="str">
        <f t="shared" si="26"/>
        <v>min</v>
      </c>
    </row>
    <row r="342" spans="1:8" ht="17.25" customHeight="1" x14ac:dyDescent="0.25">
      <c r="A342" s="21" t="s">
        <v>82</v>
      </c>
      <c r="B342" s="21">
        <v>126</v>
      </c>
      <c r="C342" s="22" t="s">
        <v>466</v>
      </c>
      <c r="D342" s="40">
        <v>1978</v>
      </c>
      <c r="E342" s="23" t="s">
        <v>467</v>
      </c>
      <c r="F342" s="24"/>
      <c r="G342" s="52">
        <v>2.8773148148148145E-2</v>
      </c>
      <c r="H342" s="22" t="str">
        <f t="shared" si="26"/>
        <v>min</v>
      </c>
    </row>
    <row r="343" spans="1:8" ht="17.25" customHeight="1" x14ac:dyDescent="0.25">
      <c r="A343" s="21" t="s">
        <v>85</v>
      </c>
      <c r="B343" s="21">
        <v>111</v>
      </c>
      <c r="C343" s="22" t="s">
        <v>468</v>
      </c>
      <c r="D343" s="40">
        <v>1977</v>
      </c>
      <c r="E343" s="23" t="s">
        <v>469</v>
      </c>
      <c r="F343" s="24"/>
      <c r="G343" s="52">
        <v>2.9768518518518517E-2</v>
      </c>
      <c r="H343" s="22" t="str">
        <f t="shared" si="26"/>
        <v>min</v>
      </c>
    </row>
    <row r="344" spans="1:8" ht="17.25" customHeight="1" x14ac:dyDescent="0.25">
      <c r="A344" s="21" t="s">
        <v>470</v>
      </c>
      <c r="B344" s="21">
        <v>107</v>
      </c>
      <c r="C344" s="22" t="s">
        <v>471</v>
      </c>
      <c r="D344" s="40">
        <v>1986</v>
      </c>
      <c r="E344" s="23" t="s">
        <v>472</v>
      </c>
      <c r="F344" s="24"/>
      <c r="G344" s="52">
        <v>3.2557870370370369E-2</v>
      </c>
      <c r="H344" s="22" t="str">
        <f t="shared" si="26"/>
        <v>min</v>
      </c>
    </row>
    <row r="345" spans="1:8" ht="17.25" customHeight="1" x14ac:dyDescent="0.25">
      <c r="A345" s="21" t="s">
        <v>473</v>
      </c>
      <c r="B345" s="21">
        <v>114</v>
      </c>
      <c r="C345" s="22" t="s">
        <v>474</v>
      </c>
      <c r="D345" s="40">
        <v>1959</v>
      </c>
      <c r="E345" s="23" t="s">
        <v>475</v>
      </c>
      <c r="F345" s="24"/>
      <c r="G345" s="52">
        <v>3.4756944444444444E-2</v>
      </c>
      <c r="H345" s="22" t="str">
        <f t="shared" si="26"/>
        <v>min</v>
      </c>
    </row>
    <row r="346" spans="1:8" ht="17.25" customHeight="1" x14ac:dyDescent="0.25">
      <c r="A346" s="21" t="s">
        <v>476</v>
      </c>
      <c r="B346" s="21">
        <v>123</v>
      </c>
      <c r="C346" s="22" t="s">
        <v>477</v>
      </c>
      <c r="D346" s="40">
        <v>1990</v>
      </c>
      <c r="E346" s="23" t="s">
        <v>478</v>
      </c>
      <c r="F346" s="24"/>
      <c r="G346" s="52">
        <v>3.695601851851852E-2</v>
      </c>
      <c r="H346" s="22" t="str">
        <f t="shared" si="26"/>
        <v>min</v>
      </c>
    </row>
    <row r="347" spans="1:8" ht="17.25" customHeight="1" x14ac:dyDescent="0.25">
      <c r="A347" s="21" t="s">
        <v>479</v>
      </c>
      <c r="B347" s="21">
        <v>117</v>
      </c>
      <c r="C347" s="22" t="s">
        <v>480</v>
      </c>
      <c r="D347" s="40">
        <v>1973</v>
      </c>
      <c r="E347" s="23" t="s">
        <v>481</v>
      </c>
      <c r="F347" s="24"/>
      <c r="G347" s="52">
        <v>3.7256944444444447E-2</v>
      </c>
      <c r="H347" s="22" t="str">
        <f t="shared" si="26"/>
        <v>min</v>
      </c>
    </row>
    <row r="348" spans="1:8" ht="17.25" customHeight="1" x14ac:dyDescent="0.25">
      <c r="A348" s="21" t="s">
        <v>482</v>
      </c>
      <c r="B348" s="21">
        <v>116</v>
      </c>
      <c r="C348" s="22" t="s">
        <v>353</v>
      </c>
      <c r="D348" s="40">
        <v>1993</v>
      </c>
      <c r="E348" s="23" t="s">
        <v>354</v>
      </c>
      <c r="F348" s="24"/>
      <c r="G348" s="52" t="s">
        <v>87</v>
      </c>
      <c r="H348" s="22" t="str">
        <f t="shared" si="26"/>
        <v/>
      </c>
    </row>
  </sheetData>
  <mergeCells count="61">
    <mergeCell ref="E319:F319"/>
    <mergeCell ref="A321:C321"/>
    <mergeCell ref="G321:H321"/>
    <mergeCell ref="A304:C304"/>
    <mergeCell ref="G304:H304"/>
    <mergeCell ref="A311:C311"/>
    <mergeCell ref="G311:H311"/>
    <mergeCell ref="A318:C318"/>
    <mergeCell ref="G318:H318"/>
    <mergeCell ref="A257:C257"/>
    <mergeCell ref="G257:H257"/>
    <mergeCell ref="A264:C264"/>
    <mergeCell ref="G264:H264"/>
    <mergeCell ref="A282:C282"/>
    <mergeCell ref="G282:H282"/>
    <mergeCell ref="A231:C231"/>
    <mergeCell ref="G231:H231"/>
    <mergeCell ref="A247:C247"/>
    <mergeCell ref="G247:H247"/>
    <mergeCell ref="A251:C251"/>
    <mergeCell ref="G251:H251"/>
    <mergeCell ref="A220:C220"/>
    <mergeCell ref="G220:H220"/>
    <mergeCell ref="E221:F221"/>
    <mergeCell ref="E222:F222"/>
    <mergeCell ref="A224:C224"/>
    <mergeCell ref="G224:H224"/>
    <mergeCell ref="A211:C211"/>
    <mergeCell ref="G211:H211"/>
    <mergeCell ref="E212:F212"/>
    <mergeCell ref="E213:F213"/>
    <mergeCell ref="A215:C215"/>
    <mergeCell ref="G215:H215"/>
    <mergeCell ref="A168:C168"/>
    <mergeCell ref="G168:H168"/>
    <mergeCell ref="A188:C188"/>
    <mergeCell ref="G188:H188"/>
    <mergeCell ref="A203:C203"/>
    <mergeCell ref="G203:H203"/>
    <mergeCell ref="A123:C123"/>
    <mergeCell ref="G123:H123"/>
    <mergeCell ref="A145:C145"/>
    <mergeCell ref="G145:H145"/>
    <mergeCell ref="A159:C159"/>
    <mergeCell ref="G159:H159"/>
    <mergeCell ref="A73:C73"/>
    <mergeCell ref="G73:H73"/>
    <mergeCell ref="A90:C90"/>
    <mergeCell ref="G90:H90"/>
    <mergeCell ref="A108:C108"/>
    <mergeCell ref="G108:H108"/>
    <mergeCell ref="A18:C18"/>
    <mergeCell ref="G18:H18"/>
    <mergeCell ref="A42:C42"/>
    <mergeCell ref="G42:H42"/>
    <mergeCell ref="A58:C58"/>
    <mergeCell ref="G58:H58"/>
    <mergeCell ref="A2:C2"/>
    <mergeCell ref="G2:H2"/>
    <mergeCell ref="A8:C8"/>
    <mergeCell ref="G8:H8"/>
  </mergeCells>
  <hyperlinks>
    <hyperlink ref="E225" r:id="rId1"/>
    <hyperlink ref="E299" r:id="rId2"/>
    <hyperlink ref="E326" r:id="rId3"/>
  </hyperlinks>
  <pageMargins left="0.7" right="0.7" top="0.78740157499999996" bottom="0.78740157499999996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TITULKA</vt:lpstr>
      <vt:lpstr>Výsledky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2017-10-21T11:37:30Z</dcterms:modified>
</cp:coreProperties>
</file>